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30" activeTab="1"/>
  </bookViews>
  <sheets>
    <sheet name="Оценка на 2023" sheetId="30" r:id="rId1"/>
    <sheet name="на 2024-2026" sheetId="25" r:id="rId2"/>
  </sheets>
  <calcPr calcId="144525"/>
</workbook>
</file>

<file path=xl/sharedStrings.xml><?xml version="1.0" encoding="utf-8"?>
<sst xmlns="http://schemas.openxmlformats.org/spreadsheetml/2006/main" count="1093" uniqueCount="215">
  <si>
    <t>Доходы  бюджета на 2023 год и плановый период 2025-2025 годов</t>
  </si>
  <si>
    <t>(рублей)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</si>
  <si>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</si>
  <si>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</si>
  <si>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</si>
  <si>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2023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</si>
  <si>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</si>
  <si>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</si>
  <si>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</si>
  <si>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</si>
  <si>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</si>
  <si>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</si>
  <si>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</si>
  <si>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</si>
  <si>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</si>
  <si>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</si>
  <si>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</si>
  <si>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</si>
  <si>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</si>
  <si>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</si>
  <si>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</si>
  <si>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</si>
  <si>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</si>
  <si>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</si>
  <si>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</si>
  <si>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</si>
  <si>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</si>
  <si>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</si>
  <si>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</si>
  <si>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</si>
  <si>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</si>
  <si>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</si>
  <si>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</si>
  <si>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</si>
  <si>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</si>
  <si>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</si>
  <si>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</si>
  <si>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</si>
  <si>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</si>
  <si>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</si>
  <si>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</si>
  <si>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</si>
  <si>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03</t>
  </si>
  <si>
    <t>НАЛОГИ НА ТОВАРЫ (РАБОТЫ, УСЛУГИ), РЕАЛИЗУЕМЫЕ НА ТЕРРИТОРИИ РОССИЙСКОЙ ФЕДЕРАЦИИ</t>
  </si>
  <si>
    <t>9</t>
  </si>
  <si>
    <t>Акцизы по подакцизным товарам (продукции), производимым на территории Российской Федерации</t>
  </si>
  <si>
    <t>10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</si>
  <si>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</si>
  <si>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</si>
  <si>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</si>
  <si>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</si>
  <si>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</si>
  <si>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</si>
  <si>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</si>
  <si>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</si>
  <si>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13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</si>
  <si>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</si>
  <si>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</si>
  <si>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</si>
  <si>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</si>
  <si>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</si>
  <si>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</si>
  <si>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</si>
  <si>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</si>
  <si>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16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</si>
  <si>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</si>
  <si>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</si>
  <si>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17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</si>
  <si>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</si>
  <si>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</si>
  <si>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</t>
  </si>
  <si>
    <t>05</t>
  </si>
  <si>
    <t>НАЛОГИ НА СОВОКУПНЫЙ ДОХОД</t>
  </si>
  <si>
    <t>19</t>
  </si>
  <si>
    <t>Единый сельскохозяйственный налог</t>
  </si>
  <si>
    <t>20</t>
  </si>
  <si>
    <t>21</t>
  </si>
  <si>
    <t>06</t>
  </si>
  <si>
    <t>НАЛОГИ НА ИМУЩЕСТВО</t>
  </si>
  <si>
    <t>22</t>
  </si>
  <si>
    <t>Налог на имущество физических лиц</t>
  </si>
  <si>
    <t>23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</si>
  <si>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</si>
  <si>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24</t>
  </si>
  <si>
    <t>Земельный налог</t>
  </si>
  <si>
    <t>25</t>
  </si>
  <si>
    <t>Земельный налог с организаций</t>
  </si>
  <si>
    <t>26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</si>
  <si>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</si>
  <si>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</si>
  <si>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27</t>
  </si>
  <si>
    <t>040</t>
  </si>
  <si>
    <t>Земельный налог с физических лиц</t>
  </si>
  <si>
    <t>28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</si>
  <si>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</si>
  <si>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</si>
  <si>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29</t>
  </si>
  <si>
    <t>823</t>
  </si>
  <si>
    <t>08</t>
  </si>
  <si>
    <t>ГОСУДАРСТВЕННАЯ ПОШЛИНА</t>
  </si>
  <si>
    <t>30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</si>
  <si>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</si>
  <si>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</si>
  <si>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</si>
  <si>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</si>
  <si>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32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</si>
  <si>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</si>
  <si>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</si>
  <si>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33</t>
  </si>
  <si>
    <t>ДОХОДЫ ОТ ИСПОЛЬЗОВАНИЯ ИМУЩЕСТВА, НАХОДЯЩЕГОСЯ В ГОСУДАРСТВЕННОЙ И МУНИЦИПАЛЬНОЙ СОБСТВЕННОСТИ</t>
  </si>
  <si>
    <t>34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</si>
  <si>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</si>
  <si>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</si>
  <si>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</si>
  <si>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</si>
  <si>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36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</si>
  <si>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</si>
  <si>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</si>
  <si>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37</t>
  </si>
  <si>
    <t xml:space="preserve">ДОХОДЫ ОТ ПРОДАЖИ МАТЕРИАЛЬНЫХ И НЕМАТЕРИАЛЬНЫХ АКТИВОВ
</t>
  </si>
  <si>
    <t>38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</si>
  <si>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</si>
  <si>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39</t>
  </si>
  <si>
    <t>050</t>
  </si>
  <si>
    <t>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</si>
  <si>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</si>
  <si>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40</t>
  </si>
  <si>
    <t>053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</si>
  <si>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</si>
  <si>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41</t>
  </si>
  <si>
    <t>ШТРАФЫ, САНКЦИИ, ВОЗМЕЩЕНИЕ УЩЕРБА</t>
  </si>
  <si>
    <t>42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</si>
  <si>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</si>
  <si>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</si>
  <si>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43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</si>
  <si>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</si>
  <si>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44</t>
  </si>
  <si>
    <t>ПРОЧИЕ НЕНАЛОГОВЫЕ ДОХОДЫ</t>
  </si>
  <si>
    <t>45</t>
  </si>
  <si>
    <t>150</t>
  </si>
  <si>
    <t>Инициативные платежи</t>
  </si>
  <si>
    <t>46</t>
  </si>
  <si>
    <t>Инициативные платежи, зачисляемые в бюджеты сельских поселений</t>
  </si>
  <si>
    <t>47</t>
  </si>
  <si>
    <t>0001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</si>
  <si>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</si>
  <si>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>48</t>
  </si>
  <si>
    <t>0002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</si>
  <si>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</si>
  <si>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>ПРОЕКТ</t>
  </si>
  <si>
    <t>Приложение 2
к решению 
Совета депутатов  
от    .12.2023 №     -рс</t>
  </si>
  <si>
    <t>Доходы  бюджета на 2024 год и плановый период 2025-2026 годов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</si>
  <si>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</si>
  <si>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2024 год</t>
  </si>
  <si>
    <t>Всего доходы бюджета на 2025 год</t>
  </si>
  <si>
    <t>Всего доходы бюджета на 2026 год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</si>
  <si>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</si>
  <si>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</si>
  <si>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</si>
  <si>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</si>
  <si>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 xml:space="preserve">НАЛОГИ НА ТОВАРЫ (РАБОТЫ, УСЛУГИ), РЕАЛИЗУЕМЫЕ НА ТЕРРИТОРИИ РОССИЙСКОЙ ФЕДЕРАЦИИ
</t>
  </si>
  <si>
    <t xml:space="preserve">Акцизы по подакцизным товарам (продукции), производимым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</si>
  <si>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</si>
  <si>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</si>
  <si>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</si>
  <si>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</si>
  <si>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</si>
  <si>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</si>
  <si>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</si>
  <si>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</si>
  <si>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</si>
  <si>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</si>
  <si>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Земельный налог с физических лиц, обладающих земельным участком, расположенным в границах сельских поселений
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</si>
  <si>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</si>
  <si>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</si>
  <si>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ДОХОДЫ ОТ ИСПОЛЬЗОВАНИЯ ИМУЩЕСТВА, НАХОДЯЩЕГОСЯ В ГОСУДАРСТВЕННОЙ И МУНИЦИПАЛЬНОЙ СОБСТВЕННОСТИ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</si>
  <si>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</si>
  <si>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</si>
  <si>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</si>
  <si>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</si>
  <si>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</si>
  <si>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</si>
  <si>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</si>
  <si>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 xml:space="preserve">Дотации бюджетам бюджетной системы Российской Федерации
</t>
  </si>
  <si>
    <t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</si>
  <si>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</si>
  <si>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</si>
  <si>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</si>
  <si>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</si>
  <si>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</si>
  <si>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</si>
  <si>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 xml:space="preserve">Субвенции бюджетам бюджетной системы Российской Федерации
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</si>
  <si>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</si>
  <si>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</si>
  <si>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49</t>
  </si>
  <si>
    <t xml:space="preserve">Субвенции бюджетам сельских поселений на выполнение передаваемых полномочий субъектов Российской Федерации
</t>
  </si>
  <si>
    <t>50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</si>
  <si>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</si>
  <si>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</si>
  <si>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51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</si>
  <si>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</si>
  <si>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</si>
  <si>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52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</si>
  <si>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</si>
  <si>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53</t>
  </si>
  <si>
    <t xml:space="preserve">Иные межбюджетные трансферты
</t>
  </si>
  <si>
    <t>54</t>
  </si>
  <si>
    <t>999</t>
  </si>
  <si>
    <t xml:space="preserve">Прочие межбюджетные трансферты, передаваемые бюджетам
</t>
  </si>
  <si>
    <t>55</t>
  </si>
  <si>
    <t xml:space="preserve">Прочие межбюджетные трансферты, передаваемые бюджетам сельских поселений
</t>
  </si>
  <si>
    <t>56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</si>
  <si>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</si>
  <si>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</si>
  <si>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ВСЕГО ДОХОДОВ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</si>
</sst>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(* #\ ##0.00_);_(* \(#\ ##0.00\);_(* &quot;-&quot;??_);_(@_)"/>
    <numFmt numFmtId="181" formatCode="#\ ##0.0"/>
    <numFmt numFmtId="182" formatCode="#\ ##0.00"/>
  </numFmts>
  <fonts count="25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180" fontId="2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1" applyNumberFormat="1" applyFont="1" applyFill="1" applyBorder="1" applyAlignment="1">
      <alignment horizontal="center" vertical="justify" wrapTex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50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49" applyNumberFormat="1" applyFont="1" applyFill="1" applyBorder="1" applyAlignment="1">
      <alignment horizontal="justify" vertical="top" wrapText="1"/>
    </xf>
    <xf numFmtId="0" fontId="2" fillId="0" borderId="1" xfId="49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1" applyNumberFormat="1" applyFont="1" applyFill="1" applyBorder="1" applyAlignment="1">
      <alignment horizontal="center"/>
    </xf>
    <xf numFmtId="182" fontId="3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4" xfId="49"/>
    <cellStyle name="Финансовый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7"/>
  <sheetViews>
    <sheetView topLeftCell="A2" workbookViewId="0">
      <selection activeCell="J6" sqref="J6:J8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12.75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2.75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2.75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2.75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2.75" spans="2:11">
      <c r="B5" s="4"/>
      <c r="C5" s="4"/>
      <c r="D5" s="4"/>
      <c r="E5" s="4"/>
      <c r="F5" s="4"/>
      <c r="G5" s="4"/>
      <c r="H5" s="4"/>
      <c r="I5" s="4"/>
      <c r="J5" s="4"/>
      <c r="K5" s="17" t="s">
        <v>1</v>
      </c>
    </row>
    <row r="6" s="1" customFormat="1" ht="12.75" spans="1:11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18" t="s">
        <v>4</v>
      </c>
      <c r="K6" s="18" t="s">
        <v>5</v>
      </c>
    </row>
    <row r="7" s="1" customFormat="1" ht="12.75" spans="1:11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19"/>
      <c r="K7" s="19"/>
    </row>
    <row r="8" s="1" customFormat="1" ht="148.55" spans="1:11">
      <c r="A8" s="6"/>
      <c r="B8" s="8"/>
      <c r="C8" s="37" t="s">
        <v>9</v>
      </c>
      <c r="D8" s="37" t="s">
        <v>10</v>
      </c>
      <c r="E8" s="37" t="s">
        <v>11</v>
      </c>
      <c r="F8" s="37" t="s">
        <v>12</v>
      </c>
      <c r="G8" s="8" t="s">
        <v>13</v>
      </c>
      <c r="H8" s="8" t="s">
        <v>14</v>
      </c>
      <c r="I8" s="8" t="s">
        <v>15</v>
      </c>
      <c r="J8" s="20"/>
      <c r="K8" s="20"/>
    </row>
    <row r="9" s="1" customFormat="1" spans="1:254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11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2" t="s">
        <v>27</v>
      </c>
      <c r="K10" s="23">
        <f>K11+K17+K27+K30+K38+K42+K50+K53+K46</f>
        <v>1116334.96</v>
      </c>
    </row>
    <row r="11" spans="1:12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2" t="s">
        <v>30</v>
      </c>
      <c r="K11" s="23">
        <f>K12</f>
        <v>135097</v>
      </c>
      <c r="L11" s="21"/>
    </row>
    <row r="12" spans="1:12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2" t="s">
        <v>33</v>
      </c>
      <c r="K12" s="23">
        <f>SUM(K13:K16)</f>
        <v>135097</v>
      </c>
      <c r="L12" s="21"/>
    </row>
    <row r="13" ht="63.75" spans="1:11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2" t="s">
        <v>35</v>
      </c>
      <c r="K13" s="23">
        <v>130265</v>
      </c>
    </row>
    <row r="14" ht="89.25" spans="1:11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36</v>
      </c>
      <c r="G14" s="10" t="s">
        <v>29</v>
      </c>
      <c r="H14" s="10" t="s">
        <v>26</v>
      </c>
      <c r="I14" s="10" t="s">
        <v>32</v>
      </c>
      <c r="J14" s="22" t="s">
        <v>37</v>
      </c>
      <c r="K14" s="23">
        <v>112</v>
      </c>
    </row>
    <row r="15" ht="38.25" spans="1:11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38</v>
      </c>
      <c r="G15" s="10" t="s">
        <v>29</v>
      </c>
      <c r="H15" s="10" t="s">
        <v>26</v>
      </c>
      <c r="I15" s="10" t="s">
        <v>32</v>
      </c>
      <c r="J15" s="22" t="s">
        <v>39</v>
      </c>
      <c r="K15" s="23">
        <v>4670</v>
      </c>
    </row>
    <row r="16" ht="51" spans="1:11">
      <c r="A16" s="9" t="s">
        <v>22</v>
      </c>
      <c r="B16" s="10" t="s">
        <v>28</v>
      </c>
      <c r="C16" s="10" t="s">
        <v>16</v>
      </c>
      <c r="D16" s="10" t="s">
        <v>29</v>
      </c>
      <c r="E16" s="10" t="s">
        <v>31</v>
      </c>
      <c r="F16" s="10" t="s">
        <v>40</v>
      </c>
      <c r="G16" s="10" t="s">
        <v>29</v>
      </c>
      <c r="H16" s="10" t="s">
        <v>26</v>
      </c>
      <c r="I16" s="10" t="s">
        <v>32</v>
      </c>
      <c r="J16" s="22" t="s">
        <v>41</v>
      </c>
      <c r="K16" s="23">
        <v>50</v>
      </c>
    </row>
    <row r="17" ht="25.5" spans="1:11">
      <c r="A17" s="9" t="s">
        <v>23</v>
      </c>
      <c r="B17" s="10" t="s">
        <v>28</v>
      </c>
      <c r="C17" s="10" t="s">
        <v>16</v>
      </c>
      <c r="D17" s="10" t="s">
        <v>42</v>
      </c>
      <c r="E17" s="10" t="s">
        <v>25</v>
      </c>
      <c r="F17" s="10" t="s">
        <v>24</v>
      </c>
      <c r="G17" s="10" t="s">
        <v>25</v>
      </c>
      <c r="H17" s="10" t="s">
        <v>26</v>
      </c>
      <c r="I17" s="10" t="s">
        <v>24</v>
      </c>
      <c r="J17" s="22" t="s">
        <v>43</v>
      </c>
      <c r="K17" s="23">
        <f>K18</f>
        <v>280300</v>
      </c>
    </row>
    <row r="18" ht="25.5" spans="1:11">
      <c r="A18" s="9" t="s">
        <v>44</v>
      </c>
      <c r="B18" s="10" t="s">
        <v>28</v>
      </c>
      <c r="C18" s="10" t="s">
        <v>16</v>
      </c>
      <c r="D18" s="10" t="s">
        <v>42</v>
      </c>
      <c r="E18" s="10" t="s">
        <v>31</v>
      </c>
      <c r="F18" s="10" t="s">
        <v>24</v>
      </c>
      <c r="G18" s="10" t="s">
        <v>29</v>
      </c>
      <c r="H18" s="10" t="s">
        <v>26</v>
      </c>
      <c r="I18" s="10" t="s">
        <v>32</v>
      </c>
      <c r="J18" s="22" t="s">
        <v>45</v>
      </c>
      <c r="K18" s="23">
        <f>K19+K21+K23+K25</f>
        <v>280300</v>
      </c>
    </row>
    <row r="19" ht="63.75" spans="1:11">
      <c r="A19" s="9" t="s">
        <v>46</v>
      </c>
      <c r="B19" s="10" t="s">
        <v>28</v>
      </c>
      <c r="C19" s="10" t="s">
        <v>16</v>
      </c>
      <c r="D19" s="10" t="s">
        <v>42</v>
      </c>
      <c r="E19" s="10" t="s">
        <v>31</v>
      </c>
      <c r="F19" s="10" t="s">
        <v>47</v>
      </c>
      <c r="G19" s="10" t="s">
        <v>29</v>
      </c>
      <c r="H19" s="10" t="s">
        <v>26</v>
      </c>
      <c r="I19" s="10" t="s">
        <v>32</v>
      </c>
      <c r="J19" s="22" t="s">
        <v>48</v>
      </c>
      <c r="K19" s="23">
        <f>K20</f>
        <v>149400</v>
      </c>
    </row>
    <row r="20" ht="89.25" spans="1:11">
      <c r="A20" s="9" t="s">
        <v>49</v>
      </c>
      <c r="B20" s="10" t="s">
        <v>28</v>
      </c>
      <c r="C20" s="10" t="s">
        <v>16</v>
      </c>
      <c r="D20" s="10" t="s">
        <v>42</v>
      </c>
      <c r="E20" s="10" t="s">
        <v>31</v>
      </c>
      <c r="F20" s="10" t="s">
        <v>50</v>
      </c>
      <c r="G20" s="10" t="s">
        <v>29</v>
      </c>
      <c r="H20" s="10" t="s">
        <v>26</v>
      </c>
      <c r="I20" s="10" t="s">
        <v>32</v>
      </c>
      <c r="J20" s="22" t="s">
        <v>51</v>
      </c>
      <c r="K20" s="23">
        <v>149400</v>
      </c>
    </row>
    <row r="21" ht="76.5" spans="1:11">
      <c r="A21" s="9" t="s">
        <v>52</v>
      </c>
      <c r="B21" s="10" t="s">
        <v>28</v>
      </c>
      <c r="C21" s="10" t="s">
        <v>16</v>
      </c>
      <c r="D21" s="10" t="s">
        <v>42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2" t="s">
        <v>54</v>
      </c>
      <c r="K21" s="23">
        <f>K22</f>
        <v>700</v>
      </c>
    </row>
    <row r="22" ht="102" spans="1:11">
      <c r="A22" s="9" t="s">
        <v>55</v>
      </c>
      <c r="B22" s="10" t="s">
        <v>28</v>
      </c>
      <c r="C22" s="10" t="s">
        <v>16</v>
      </c>
      <c r="D22" s="10" t="s">
        <v>42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2" t="s">
        <v>57</v>
      </c>
      <c r="K22" s="23">
        <v>700</v>
      </c>
    </row>
    <row r="23" ht="63.75" spans="1:11">
      <c r="A23" s="9" t="s">
        <v>58</v>
      </c>
      <c r="B23" s="10" t="s">
        <v>28</v>
      </c>
      <c r="C23" s="10" t="s">
        <v>16</v>
      </c>
      <c r="D23" s="10" t="s">
        <v>42</v>
      </c>
      <c r="E23" s="10" t="s">
        <v>31</v>
      </c>
      <c r="F23" s="10" t="s">
        <v>59</v>
      </c>
      <c r="G23" s="10" t="s">
        <v>29</v>
      </c>
      <c r="H23" s="10" t="s">
        <v>26</v>
      </c>
      <c r="I23" s="10" t="s">
        <v>32</v>
      </c>
      <c r="J23" s="22" t="s">
        <v>60</v>
      </c>
      <c r="K23" s="23">
        <f>K24</f>
        <v>146600</v>
      </c>
    </row>
    <row r="24" ht="102" spans="1:11">
      <c r="A24" s="9" t="s">
        <v>61</v>
      </c>
      <c r="B24" s="10" t="s">
        <v>28</v>
      </c>
      <c r="C24" s="10" t="s">
        <v>16</v>
      </c>
      <c r="D24" s="10" t="s">
        <v>42</v>
      </c>
      <c r="E24" s="10" t="s">
        <v>31</v>
      </c>
      <c r="F24" s="10" t="s">
        <v>62</v>
      </c>
      <c r="G24" s="10" t="s">
        <v>29</v>
      </c>
      <c r="H24" s="10" t="s">
        <v>26</v>
      </c>
      <c r="I24" s="10" t="s">
        <v>32</v>
      </c>
      <c r="J24" s="22" t="s">
        <v>63</v>
      </c>
      <c r="K24" s="23">
        <v>146600</v>
      </c>
    </row>
    <row r="25" ht="63.75" spans="1:11">
      <c r="A25" s="9" t="s">
        <v>64</v>
      </c>
      <c r="B25" s="10" t="s">
        <v>28</v>
      </c>
      <c r="C25" s="10" t="s">
        <v>16</v>
      </c>
      <c r="D25" s="10" t="s">
        <v>42</v>
      </c>
      <c r="E25" s="10" t="s">
        <v>31</v>
      </c>
      <c r="F25" s="10" t="s">
        <v>65</v>
      </c>
      <c r="G25" s="10" t="s">
        <v>29</v>
      </c>
      <c r="H25" s="10" t="s">
        <v>26</v>
      </c>
      <c r="I25" s="10" t="s">
        <v>32</v>
      </c>
      <c r="J25" s="22" t="s">
        <v>66</v>
      </c>
      <c r="K25" s="23">
        <f>K26</f>
        <v>-16400</v>
      </c>
    </row>
    <row r="26" ht="102" spans="1:11">
      <c r="A26" s="9" t="s">
        <v>67</v>
      </c>
      <c r="B26" s="10" t="s">
        <v>28</v>
      </c>
      <c r="C26" s="10" t="s">
        <v>16</v>
      </c>
      <c r="D26" s="10" t="s">
        <v>42</v>
      </c>
      <c r="E26" s="10" t="s">
        <v>31</v>
      </c>
      <c r="F26" s="10" t="s">
        <v>68</v>
      </c>
      <c r="G26" s="10" t="s">
        <v>29</v>
      </c>
      <c r="H26" s="10" t="s">
        <v>26</v>
      </c>
      <c r="I26" s="10" t="s">
        <v>32</v>
      </c>
      <c r="J26" s="22" t="s">
        <v>69</v>
      </c>
      <c r="K26" s="23">
        <v>-16400</v>
      </c>
    </row>
    <row r="27" spans="1:11">
      <c r="A27" s="9" t="s">
        <v>70</v>
      </c>
      <c r="B27" s="10" t="s">
        <v>28</v>
      </c>
      <c r="C27" s="10" t="s">
        <v>16</v>
      </c>
      <c r="D27" s="10" t="s">
        <v>71</v>
      </c>
      <c r="E27" s="10" t="s">
        <v>25</v>
      </c>
      <c r="F27" s="10" t="s">
        <v>24</v>
      </c>
      <c r="G27" s="10" t="s">
        <v>25</v>
      </c>
      <c r="H27" s="10" t="s">
        <v>26</v>
      </c>
      <c r="I27" s="10" t="s">
        <v>24</v>
      </c>
      <c r="J27" s="22" t="s">
        <v>72</v>
      </c>
      <c r="K27" s="23">
        <f>K28</f>
        <v>20375</v>
      </c>
    </row>
    <row r="28" spans="1:11">
      <c r="A28" s="9" t="s">
        <v>73</v>
      </c>
      <c r="B28" s="10" t="s">
        <v>28</v>
      </c>
      <c r="C28" s="10" t="s">
        <v>16</v>
      </c>
      <c r="D28" s="10" t="s">
        <v>71</v>
      </c>
      <c r="E28" s="10" t="s">
        <v>42</v>
      </c>
      <c r="F28" s="10" t="s">
        <v>24</v>
      </c>
      <c r="G28" s="10" t="s">
        <v>29</v>
      </c>
      <c r="H28" s="10" t="s">
        <v>26</v>
      </c>
      <c r="I28" s="10" t="s">
        <v>32</v>
      </c>
      <c r="J28" s="22" t="s">
        <v>74</v>
      </c>
      <c r="K28" s="23">
        <f>SUM(K29:K29)</f>
        <v>20375</v>
      </c>
    </row>
    <row r="29" spans="1:11">
      <c r="A29" s="9" t="s">
        <v>75</v>
      </c>
      <c r="B29" s="11" t="s">
        <v>28</v>
      </c>
      <c r="C29" s="11" t="s">
        <v>16</v>
      </c>
      <c r="D29" s="11" t="s">
        <v>71</v>
      </c>
      <c r="E29" s="11" t="s">
        <v>42</v>
      </c>
      <c r="F29" s="11" t="s">
        <v>34</v>
      </c>
      <c r="G29" s="11" t="s">
        <v>29</v>
      </c>
      <c r="H29" s="11" t="s">
        <v>26</v>
      </c>
      <c r="I29" s="11" t="s">
        <v>32</v>
      </c>
      <c r="J29" s="25" t="s">
        <v>74</v>
      </c>
      <c r="K29" s="23">
        <v>20375</v>
      </c>
    </row>
    <row r="30" spans="1:11">
      <c r="A30" s="9" t="s">
        <v>76</v>
      </c>
      <c r="B30" s="10" t="s">
        <v>28</v>
      </c>
      <c r="C30" s="10" t="s">
        <v>16</v>
      </c>
      <c r="D30" s="10" t="s">
        <v>77</v>
      </c>
      <c r="E30" s="10" t="s">
        <v>25</v>
      </c>
      <c r="F30" s="10" t="s">
        <v>24</v>
      </c>
      <c r="G30" s="10" t="s">
        <v>25</v>
      </c>
      <c r="H30" s="10" t="s">
        <v>26</v>
      </c>
      <c r="I30" s="10" t="s">
        <v>24</v>
      </c>
      <c r="J30" s="22" t="s">
        <v>78</v>
      </c>
      <c r="K30" s="23">
        <f>K31+K33</f>
        <v>478767.74</v>
      </c>
    </row>
    <row r="31" spans="1:11">
      <c r="A31" s="9" t="s">
        <v>79</v>
      </c>
      <c r="B31" s="12" t="s">
        <v>28</v>
      </c>
      <c r="C31" s="12" t="s">
        <v>16</v>
      </c>
      <c r="D31" s="12" t="s">
        <v>77</v>
      </c>
      <c r="E31" s="12" t="s">
        <v>29</v>
      </c>
      <c r="F31" s="12" t="s">
        <v>24</v>
      </c>
      <c r="G31" s="12" t="s">
        <v>25</v>
      </c>
      <c r="H31" s="12" t="s">
        <v>26</v>
      </c>
      <c r="I31" s="12" t="s">
        <v>32</v>
      </c>
      <c r="J31" s="26" t="s">
        <v>80</v>
      </c>
      <c r="K31" s="23">
        <f>K32</f>
        <v>94978</v>
      </c>
    </row>
    <row r="32" ht="38.25" spans="1:11">
      <c r="A32" s="9" t="s">
        <v>81</v>
      </c>
      <c r="B32" s="12" t="s">
        <v>28</v>
      </c>
      <c r="C32" s="12" t="s">
        <v>16</v>
      </c>
      <c r="D32" s="12" t="s">
        <v>77</v>
      </c>
      <c r="E32" s="12" t="s">
        <v>29</v>
      </c>
      <c r="F32" s="12" t="s">
        <v>38</v>
      </c>
      <c r="G32" s="12" t="s">
        <v>46</v>
      </c>
      <c r="H32" s="12" t="s">
        <v>26</v>
      </c>
      <c r="I32" s="12" t="s">
        <v>32</v>
      </c>
      <c r="J32" s="26" t="s">
        <v>82</v>
      </c>
      <c r="K32" s="23">
        <v>94978</v>
      </c>
    </row>
    <row r="33" spans="1:11">
      <c r="A33" s="9" t="s">
        <v>83</v>
      </c>
      <c r="B33" s="12" t="s">
        <v>28</v>
      </c>
      <c r="C33" s="12" t="s">
        <v>16</v>
      </c>
      <c r="D33" s="12" t="s">
        <v>77</v>
      </c>
      <c r="E33" s="12" t="s">
        <v>77</v>
      </c>
      <c r="F33" s="12" t="s">
        <v>24</v>
      </c>
      <c r="G33" s="12" t="s">
        <v>25</v>
      </c>
      <c r="H33" s="12" t="s">
        <v>26</v>
      </c>
      <c r="I33" s="12" t="s">
        <v>32</v>
      </c>
      <c r="J33" s="26" t="s">
        <v>84</v>
      </c>
      <c r="K33" s="23">
        <f>K34+K36</f>
        <v>383789.74</v>
      </c>
    </row>
    <row r="34" spans="1:11">
      <c r="A34" s="9" t="s">
        <v>85</v>
      </c>
      <c r="B34" s="12" t="s">
        <v>28</v>
      </c>
      <c r="C34" s="12" t="s">
        <v>16</v>
      </c>
      <c r="D34" s="12" t="s">
        <v>77</v>
      </c>
      <c r="E34" s="12" t="s">
        <v>77</v>
      </c>
      <c r="F34" s="12" t="s">
        <v>38</v>
      </c>
      <c r="G34" s="12" t="s">
        <v>25</v>
      </c>
      <c r="H34" s="12" t="s">
        <v>26</v>
      </c>
      <c r="I34" s="12" t="s">
        <v>32</v>
      </c>
      <c r="J34" s="26" t="s">
        <v>86</v>
      </c>
      <c r="K34" s="23">
        <f>K35</f>
        <v>1753.74</v>
      </c>
    </row>
    <row r="35" ht="25.5" spans="1:11">
      <c r="A35" s="9" t="s">
        <v>87</v>
      </c>
      <c r="B35" s="12" t="s">
        <v>28</v>
      </c>
      <c r="C35" s="12" t="s">
        <v>16</v>
      </c>
      <c r="D35" s="12" t="s">
        <v>77</v>
      </c>
      <c r="E35" s="12" t="s">
        <v>77</v>
      </c>
      <c r="F35" s="12" t="s">
        <v>88</v>
      </c>
      <c r="G35" s="12" t="s">
        <v>46</v>
      </c>
      <c r="H35" s="12" t="s">
        <v>26</v>
      </c>
      <c r="I35" s="12" t="s">
        <v>32</v>
      </c>
      <c r="J35" s="26" t="s">
        <v>89</v>
      </c>
      <c r="K35" s="23">
        <v>1753.74</v>
      </c>
    </row>
    <row r="36" spans="1:11">
      <c r="A36" s="9" t="s">
        <v>90</v>
      </c>
      <c r="B36" s="12" t="s">
        <v>28</v>
      </c>
      <c r="C36" s="12" t="s">
        <v>16</v>
      </c>
      <c r="D36" s="12" t="s">
        <v>77</v>
      </c>
      <c r="E36" s="12" t="s">
        <v>77</v>
      </c>
      <c r="F36" s="12" t="s">
        <v>91</v>
      </c>
      <c r="G36" s="12" t="s">
        <v>25</v>
      </c>
      <c r="H36" s="12" t="s">
        <v>26</v>
      </c>
      <c r="I36" s="12" t="s">
        <v>32</v>
      </c>
      <c r="J36" s="26" t="s">
        <v>92</v>
      </c>
      <c r="K36" s="23">
        <f>K37</f>
        <v>382036</v>
      </c>
    </row>
    <row r="37" ht="25.5" spans="1:11">
      <c r="A37" s="9" t="s">
        <v>93</v>
      </c>
      <c r="B37" s="12" t="s">
        <v>28</v>
      </c>
      <c r="C37" s="12" t="s">
        <v>16</v>
      </c>
      <c r="D37" s="12" t="s">
        <v>77</v>
      </c>
      <c r="E37" s="12" t="s">
        <v>77</v>
      </c>
      <c r="F37" s="12" t="s">
        <v>94</v>
      </c>
      <c r="G37" s="12" t="s">
        <v>46</v>
      </c>
      <c r="H37" s="12" t="s">
        <v>26</v>
      </c>
      <c r="I37" s="12" t="s">
        <v>32</v>
      </c>
      <c r="J37" s="26" t="s">
        <v>95</v>
      </c>
      <c r="K37" s="23">
        <v>382036</v>
      </c>
    </row>
    <row r="38" spans="1:11">
      <c r="A38" s="9" t="s">
        <v>96</v>
      </c>
      <c r="B38" s="10" t="s">
        <v>97</v>
      </c>
      <c r="C38" s="10" t="s">
        <v>16</v>
      </c>
      <c r="D38" s="10" t="s">
        <v>98</v>
      </c>
      <c r="E38" s="10" t="s">
        <v>25</v>
      </c>
      <c r="F38" s="10" t="s">
        <v>24</v>
      </c>
      <c r="G38" s="10" t="s">
        <v>25</v>
      </c>
      <c r="H38" s="10" t="s">
        <v>26</v>
      </c>
      <c r="I38" s="10" t="s">
        <v>24</v>
      </c>
      <c r="J38" s="22" t="s">
        <v>99</v>
      </c>
      <c r="K38" s="23">
        <f>K39</f>
        <v>2600</v>
      </c>
    </row>
    <row r="39" ht="38.25" spans="1:11">
      <c r="A39" s="9" t="s">
        <v>100</v>
      </c>
      <c r="B39" s="35" t="s">
        <v>97</v>
      </c>
      <c r="C39" s="35" t="s">
        <v>16</v>
      </c>
      <c r="D39" s="35" t="s">
        <v>98</v>
      </c>
      <c r="E39" s="35" t="s">
        <v>101</v>
      </c>
      <c r="F39" s="35" t="s">
        <v>24</v>
      </c>
      <c r="G39" s="35" t="s">
        <v>29</v>
      </c>
      <c r="H39" s="35" t="s">
        <v>26</v>
      </c>
      <c r="I39" s="35" t="s">
        <v>32</v>
      </c>
      <c r="J39" s="28" t="s">
        <v>102</v>
      </c>
      <c r="K39" s="23">
        <f>K40</f>
        <v>2600</v>
      </c>
    </row>
    <row r="40" ht="63.75" spans="1:11">
      <c r="A40" s="9" t="s">
        <v>103</v>
      </c>
      <c r="B40" s="13" t="s">
        <v>97</v>
      </c>
      <c r="C40" s="13" t="s">
        <v>16</v>
      </c>
      <c r="D40" s="13" t="s">
        <v>98</v>
      </c>
      <c r="E40" s="13" t="s">
        <v>101</v>
      </c>
      <c r="F40" s="13" t="s">
        <v>36</v>
      </c>
      <c r="G40" s="13" t="s">
        <v>29</v>
      </c>
      <c r="H40" s="13" t="s">
        <v>26</v>
      </c>
      <c r="I40" s="13" t="s">
        <v>32</v>
      </c>
      <c r="J40" s="28" t="s">
        <v>104</v>
      </c>
      <c r="K40" s="23">
        <f>K41</f>
        <v>2600</v>
      </c>
    </row>
    <row r="41" ht="89.25" spans="1:11">
      <c r="A41" s="9" t="s">
        <v>105</v>
      </c>
      <c r="B41" s="13" t="s">
        <v>97</v>
      </c>
      <c r="C41" s="13" t="s">
        <v>16</v>
      </c>
      <c r="D41" s="13" t="s">
        <v>98</v>
      </c>
      <c r="E41" s="13" t="s">
        <v>101</v>
      </c>
      <c r="F41" s="13" t="s">
        <v>36</v>
      </c>
      <c r="G41" s="13" t="s">
        <v>29</v>
      </c>
      <c r="H41" s="13" t="s">
        <v>106</v>
      </c>
      <c r="I41" s="13" t="s">
        <v>32</v>
      </c>
      <c r="J41" s="28" t="s">
        <v>107</v>
      </c>
      <c r="K41" s="23">
        <v>2600</v>
      </c>
    </row>
    <row r="42" ht="38.25" spans="1:12">
      <c r="A42" s="9" t="s">
        <v>108</v>
      </c>
      <c r="B42" s="10" t="s">
        <v>97</v>
      </c>
      <c r="C42" s="10" t="s">
        <v>16</v>
      </c>
      <c r="D42" s="10" t="s">
        <v>49</v>
      </c>
      <c r="E42" s="10" t="s">
        <v>25</v>
      </c>
      <c r="F42" s="10" t="s">
        <v>24</v>
      </c>
      <c r="G42" s="10" t="s">
        <v>25</v>
      </c>
      <c r="H42" s="10" t="s">
        <v>26</v>
      </c>
      <c r="I42" s="10" t="s">
        <v>24</v>
      </c>
      <c r="J42" s="22" t="s">
        <v>109</v>
      </c>
      <c r="K42" s="23">
        <f>K43</f>
        <v>65292</v>
      </c>
      <c r="L42" s="21"/>
    </row>
    <row r="43" ht="76.5" spans="1:11">
      <c r="A43" s="9" t="s">
        <v>110</v>
      </c>
      <c r="B43" s="10" t="s">
        <v>97</v>
      </c>
      <c r="C43" s="10" t="s">
        <v>16</v>
      </c>
      <c r="D43" s="10" t="s">
        <v>49</v>
      </c>
      <c r="E43" s="10" t="s">
        <v>71</v>
      </c>
      <c r="F43" s="10" t="s">
        <v>24</v>
      </c>
      <c r="G43" s="10" t="s">
        <v>25</v>
      </c>
      <c r="H43" s="10" t="s">
        <v>26</v>
      </c>
      <c r="I43" s="10" t="s">
        <v>111</v>
      </c>
      <c r="J43" s="22" t="s">
        <v>112</v>
      </c>
      <c r="K43" s="23">
        <f>K44</f>
        <v>65292</v>
      </c>
    </row>
    <row r="44" ht="63.75" spans="1:11">
      <c r="A44" s="9" t="s">
        <v>113</v>
      </c>
      <c r="B44" s="10" t="s">
        <v>97</v>
      </c>
      <c r="C44" s="10" t="s">
        <v>16</v>
      </c>
      <c r="D44" s="10" t="s">
        <v>49</v>
      </c>
      <c r="E44" s="10" t="s">
        <v>71</v>
      </c>
      <c r="F44" s="10" t="s">
        <v>36</v>
      </c>
      <c r="G44" s="10" t="s">
        <v>25</v>
      </c>
      <c r="H44" s="10" t="s">
        <v>26</v>
      </c>
      <c r="I44" s="10" t="s">
        <v>111</v>
      </c>
      <c r="J44" s="22" t="s">
        <v>114</v>
      </c>
      <c r="K44" s="23">
        <f>SUM(K45:K45)</f>
        <v>65292</v>
      </c>
    </row>
    <row r="45" ht="63.75" spans="1:11">
      <c r="A45" s="9" t="s">
        <v>115</v>
      </c>
      <c r="B45" s="10" t="s">
        <v>97</v>
      </c>
      <c r="C45" s="10" t="s">
        <v>16</v>
      </c>
      <c r="D45" s="10" t="s">
        <v>49</v>
      </c>
      <c r="E45" s="10" t="s">
        <v>71</v>
      </c>
      <c r="F45" s="10" t="s">
        <v>116</v>
      </c>
      <c r="G45" s="10" t="s">
        <v>46</v>
      </c>
      <c r="H45" s="10" t="s">
        <v>26</v>
      </c>
      <c r="I45" s="10" t="s">
        <v>111</v>
      </c>
      <c r="J45" s="22" t="s">
        <v>117</v>
      </c>
      <c r="K45" s="23">
        <v>65292</v>
      </c>
    </row>
    <row r="46" ht="38.25" spans="1:11">
      <c r="A46" s="9" t="s">
        <v>118</v>
      </c>
      <c r="B46" s="10" t="s">
        <v>97</v>
      </c>
      <c r="C46" s="10" t="s">
        <v>16</v>
      </c>
      <c r="D46" s="10" t="s">
        <v>58</v>
      </c>
      <c r="E46" s="10" t="s">
        <v>25</v>
      </c>
      <c r="F46" s="10" t="s">
        <v>24</v>
      </c>
      <c r="G46" s="10" t="s">
        <v>25</v>
      </c>
      <c r="H46" s="10" t="s">
        <v>26</v>
      </c>
      <c r="I46" s="10" t="s">
        <v>24</v>
      </c>
      <c r="J46" s="22" t="s">
        <v>119</v>
      </c>
      <c r="K46" s="23">
        <f>K47</f>
        <v>15232</v>
      </c>
    </row>
    <row r="47" ht="63.75" spans="1:11">
      <c r="A47" s="9" t="s">
        <v>120</v>
      </c>
      <c r="B47" s="10" t="s">
        <v>97</v>
      </c>
      <c r="C47" s="10" t="s">
        <v>16</v>
      </c>
      <c r="D47" s="10" t="s">
        <v>58</v>
      </c>
      <c r="E47" s="10" t="s">
        <v>31</v>
      </c>
      <c r="F47" s="10" t="s">
        <v>24</v>
      </c>
      <c r="G47" s="10" t="s">
        <v>25</v>
      </c>
      <c r="H47" s="10" t="s">
        <v>26</v>
      </c>
      <c r="I47" s="10" t="s">
        <v>24</v>
      </c>
      <c r="J47" s="22" t="s">
        <v>121</v>
      </c>
      <c r="K47" s="23">
        <f>K48</f>
        <v>15232</v>
      </c>
    </row>
    <row r="48" ht="76.5" spans="1:11">
      <c r="A48" s="9" t="s">
        <v>122</v>
      </c>
      <c r="B48" s="10" t="s">
        <v>97</v>
      </c>
      <c r="C48" s="10" t="s">
        <v>16</v>
      </c>
      <c r="D48" s="10" t="s">
        <v>58</v>
      </c>
      <c r="E48" s="10" t="s">
        <v>31</v>
      </c>
      <c r="F48" s="10" t="s">
        <v>123</v>
      </c>
      <c r="G48" s="10" t="s">
        <v>46</v>
      </c>
      <c r="H48" s="10" t="s">
        <v>26</v>
      </c>
      <c r="I48" s="10" t="s">
        <v>124</v>
      </c>
      <c r="J48" s="22" t="s">
        <v>125</v>
      </c>
      <c r="K48" s="23">
        <f>K49</f>
        <v>15232</v>
      </c>
    </row>
    <row r="49" ht="76.5" spans="1:11">
      <c r="A49" s="9" t="s">
        <v>126</v>
      </c>
      <c r="B49" s="10" t="s">
        <v>97</v>
      </c>
      <c r="C49" s="10" t="s">
        <v>16</v>
      </c>
      <c r="D49" s="10" t="s">
        <v>58</v>
      </c>
      <c r="E49" s="10" t="s">
        <v>31</v>
      </c>
      <c r="F49" s="10" t="s">
        <v>127</v>
      </c>
      <c r="G49" s="10" t="s">
        <v>46</v>
      </c>
      <c r="H49" s="10" t="s">
        <v>26</v>
      </c>
      <c r="I49" s="10" t="s">
        <v>124</v>
      </c>
      <c r="J49" s="22" t="s">
        <v>128</v>
      </c>
      <c r="K49" s="23">
        <v>15232</v>
      </c>
    </row>
    <row r="50" spans="1:11">
      <c r="A50" s="9" t="s">
        <v>129</v>
      </c>
      <c r="B50" s="10" t="s">
        <v>97</v>
      </c>
      <c r="C50" s="10" t="s">
        <v>16</v>
      </c>
      <c r="D50" s="10" t="s">
        <v>64</v>
      </c>
      <c r="E50" s="10" t="s">
        <v>25</v>
      </c>
      <c r="F50" s="10" t="s">
        <v>24</v>
      </c>
      <c r="G50" s="10" t="s">
        <v>25</v>
      </c>
      <c r="H50" s="10" t="s">
        <v>26</v>
      </c>
      <c r="I50" s="10" t="s">
        <v>24</v>
      </c>
      <c r="J50" s="22" t="s">
        <v>130</v>
      </c>
      <c r="K50" s="23">
        <f>K51</f>
        <v>12000</v>
      </c>
    </row>
    <row r="51" ht="38.25" spans="1:11">
      <c r="A51" s="9" t="s">
        <v>131</v>
      </c>
      <c r="B51" s="10" t="s">
        <v>97</v>
      </c>
      <c r="C51" s="10" t="s">
        <v>16</v>
      </c>
      <c r="D51" s="10" t="s">
        <v>64</v>
      </c>
      <c r="E51" s="10" t="s">
        <v>31</v>
      </c>
      <c r="F51" s="10" t="s">
        <v>24</v>
      </c>
      <c r="G51" s="10" t="s">
        <v>31</v>
      </c>
      <c r="H51" s="10" t="s">
        <v>26</v>
      </c>
      <c r="I51" s="10" t="s">
        <v>132</v>
      </c>
      <c r="J51" s="22" t="s">
        <v>133</v>
      </c>
      <c r="K51" s="23">
        <f>K52</f>
        <v>12000</v>
      </c>
    </row>
    <row r="52" ht="51" spans="1:11">
      <c r="A52" s="9" t="s">
        <v>134</v>
      </c>
      <c r="B52" s="10" t="s">
        <v>97</v>
      </c>
      <c r="C52" s="10" t="s">
        <v>16</v>
      </c>
      <c r="D52" s="10" t="s">
        <v>64</v>
      </c>
      <c r="E52" s="10" t="s">
        <v>31</v>
      </c>
      <c r="F52" s="10" t="s">
        <v>36</v>
      </c>
      <c r="G52" s="10" t="s">
        <v>31</v>
      </c>
      <c r="H52" s="10" t="s">
        <v>26</v>
      </c>
      <c r="I52" s="10" t="s">
        <v>132</v>
      </c>
      <c r="J52" s="22" t="s">
        <v>135</v>
      </c>
      <c r="K52" s="23">
        <v>12000</v>
      </c>
    </row>
    <row r="53" spans="1:11">
      <c r="A53" s="9" t="s">
        <v>136</v>
      </c>
      <c r="B53" s="10" t="s">
        <v>97</v>
      </c>
      <c r="C53" s="10" t="s">
        <v>16</v>
      </c>
      <c r="D53" s="10" t="s">
        <v>67</v>
      </c>
      <c r="E53" s="10" t="s">
        <v>25</v>
      </c>
      <c r="F53" s="10" t="s">
        <v>24</v>
      </c>
      <c r="G53" s="10" t="s">
        <v>25</v>
      </c>
      <c r="H53" s="10" t="s">
        <v>26</v>
      </c>
      <c r="I53" s="10" t="s">
        <v>24</v>
      </c>
      <c r="J53" s="22" t="s">
        <v>137</v>
      </c>
      <c r="K53" s="36">
        <f>K54</f>
        <v>106671.22</v>
      </c>
    </row>
    <row r="54" spans="1:11">
      <c r="A54" s="9" t="s">
        <v>138</v>
      </c>
      <c r="B54" s="10" t="s">
        <v>97</v>
      </c>
      <c r="C54" s="10" t="s">
        <v>16</v>
      </c>
      <c r="D54" s="10" t="s">
        <v>67</v>
      </c>
      <c r="E54" s="10" t="s">
        <v>61</v>
      </c>
      <c r="F54" s="10" t="s">
        <v>24</v>
      </c>
      <c r="G54" s="10" t="s">
        <v>25</v>
      </c>
      <c r="H54" s="10" t="s">
        <v>26</v>
      </c>
      <c r="I54" s="10" t="s">
        <v>139</v>
      </c>
      <c r="J54" s="22" t="s">
        <v>140</v>
      </c>
      <c r="K54" s="36">
        <f>K55</f>
        <v>106671.22</v>
      </c>
    </row>
    <row r="55" ht="25.5" spans="1:11">
      <c r="A55" s="9" t="s">
        <v>141</v>
      </c>
      <c r="B55" s="10" t="s">
        <v>97</v>
      </c>
      <c r="C55" s="10" t="s">
        <v>16</v>
      </c>
      <c r="D55" s="10" t="s">
        <v>67</v>
      </c>
      <c r="E55" s="10" t="s">
        <v>61</v>
      </c>
      <c r="F55" s="10" t="s">
        <v>38</v>
      </c>
      <c r="G55" s="10" t="s">
        <v>46</v>
      </c>
      <c r="H55" s="10" t="s">
        <v>26</v>
      </c>
      <c r="I55" s="10" t="s">
        <v>139</v>
      </c>
      <c r="J55" s="22" t="s">
        <v>142</v>
      </c>
      <c r="K55" s="36">
        <f>SUM(K56:K57)</f>
        <v>106671.22</v>
      </c>
    </row>
    <row r="56" ht="51" spans="1:11">
      <c r="A56" s="9" t="s">
        <v>143</v>
      </c>
      <c r="B56" s="10" t="s">
        <v>97</v>
      </c>
      <c r="C56" s="10" t="s">
        <v>16</v>
      </c>
      <c r="D56" s="10" t="s">
        <v>67</v>
      </c>
      <c r="E56" s="10" t="s">
        <v>61</v>
      </c>
      <c r="F56" s="10" t="s">
        <v>38</v>
      </c>
      <c r="G56" s="10" t="s">
        <v>46</v>
      </c>
      <c r="H56" s="10" t="s">
        <v>144</v>
      </c>
      <c r="I56" s="10" t="s">
        <v>139</v>
      </c>
      <c r="J56" s="22" t="s">
        <v>145</v>
      </c>
      <c r="K56" s="36">
        <v>65642.29</v>
      </c>
    </row>
    <row r="57" ht="51" spans="1:11">
      <c r="A57" s="9" t="s">
        <v>146</v>
      </c>
      <c r="B57" s="10" t="s">
        <v>97</v>
      </c>
      <c r="C57" s="10" t="s">
        <v>16</v>
      </c>
      <c r="D57" s="10" t="s">
        <v>67</v>
      </c>
      <c r="E57" s="10" t="s">
        <v>61</v>
      </c>
      <c r="F57" s="10" t="s">
        <v>38</v>
      </c>
      <c r="G57" s="10" t="s">
        <v>46</v>
      </c>
      <c r="H57" s="10" t="s">
        <v>147</v>
      </c>
      <c r="I57" s="10" t="s">
        <v>139</v>
      </c>
      <c r="J57" s="22" t="s">
        <v>148</v>
      </c>
      <c r="K57" s="36">
        <v>41028.93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6"/>
  <sheetViews>
    <sheetView tabSelected="1" topLeftCell="A61" workbookViewId="0">
      <selection activeCell="K66" sqref="K66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6" customHeight="1" spans="2:13">
      <c r="B1" s="4"/>
      <c r="C1" s="4"/>
      <c r="D1" s="4"/>
      <c r="E1" s="4"/>
      <c r="F1" s="4"/>
      <c r="G1" s="4"/>
      <c r="H1" s="4"/>
      <c r="I1" s="4"/>
      <c r="J1" s="4" t="s">
        <v>149</v>
      </c>
      <c r="L1" s="15" t="s">
        <v>150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</v>
      </c>
      <c r="N5" s="17"/>
    </row>
    <row r="6" s="1" customFormat="1" ht="12.75" customHeight="1" spans="1:13">
      <c r="A6" s="6" t="s">
        <v>2</v>
      </c>
      <c r="B6" s="7" t="s">
        <v>3</v>
      </c>
      <c r="C6" s="7"/>
      <c r="D6" s="7"/>
      <c r="E6" s="7"/>
      <c r="F6" s="7"/>
      <c r="G6" s="7"/>
      <c r="H6" s="7"/>
      <c r="I6" s="7"/>
      <c r="J6" s="18" t="s">
        <v>152</v>
      </c>
      <c r="K6" s="18" t="s">
        <v>153</v>
      </c>
      <c r="L6" s="18" t="s">
        <v>154</v>
      </c>
      <c r="M6" s="18" t="s">
        <v>155</v>
      </c>
    </row>
    <row r="7" s="1" customFormat="1" ht="12.75" spans="1:13">
      <c r="A7" s="6"/>
      <c r="B7" s="8" t="s">
        <v>6</v>
      </c>
      <c r="C7" s="7" t="s">
        <v>7</v>
      </c>
      <c r="D7" s="7"/>
      <c r="E7" s="7"/>
      <c r="F7" s="7"/>
      <c r="G7" s="7"/>
      <c r="H7" s="7" t="s">
        <v>8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7" t="s">
        <v>9</v>
      </c>
      <c r="D8" s="37" t="s">
        <v>10</v>
      </c>
      <c r="E8" s="37" t="s">
        <v>11</v>
      </c>
      <c r="F8" s="37" t="s">
        <v>12</v>
      </c>
      <c r="G8" s="8" t="s">
        <v>13</v>
      </c>
      <c r="H8" s="8" t="s">
        <v>14</v>
      </c>
      <c r="I8" s="8" t="s">
        <v>15</v>
      </c>
      <c r="J8" s="20"/>
      <c r="K8" s="20"/>
      <c r="L8" s="20"/>
      <c r="M8" s="20"/>
    </row>
    <row r="9" spans="1:14">
      <c r="A9" s="9"/>
      <c r="B9" s="10" t="s">
        <v>16</v>
      </c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16</v>
      </c>
      <c r="B10" s="10" t="s">
        <v>24</v>
      </c>
      <c r="C10" s="10" t="s">
        <v>16</v>
      </c>
      <c r="D10" s="10" t="s">
        <v>25</v>
      </c>
      <c r="E10" s="10" t="s">
        <v>25</v>
      </c>
      <c r="F10" s="10" t="s">
        <v>24</v>
      </c>
      <c r="G10" s="10" t="s">
        <v>25</v>
      </c>
      <c r="H10" s="10" t="s">
        <v>26</v>
      </c>
      <c r="I10" s="10" t="s">
        <v>24</v>
      </c>
      <c r="J10" s="22" t="s">
        <v>27</v>
      </c>
      <c r="K10" s="23">
        <f>K11+K27+K30+K38+K42+K46+K17</f>
        <v>1108356</v>
      </c>
      <c r="L10" s="23">
        <f t="shared" ref="L10:M10" si="0">L11+L27+L30+L38+L42+L46+L17</f>
        <v>1179655</v>
      </c>
      <c r="M10" s="23">
        <f t="shared" si="0"/>
        <v>1168179</v>
      </c>
      <c r="N10" s="24"/>
    </row>
    <row r="11" spans="1:14">
      <c r="A11" s="9" t="s">
        <v>17</v>
      </c>
      <c r="B11" s="10" t="s">
        <v>28</v>
      </c>
      <c r="C11" s="10" t="s">
        <v>16</v>
      </c>
      <c r="D11" s="10" t="s">
        <v>29</v>
      </c>
      <c r="E11" s="10" t="s">
        <v>25</v>
      </c>
      <c r="F11" s="10" t="s">
        <v>24</v>
      </c>
      <c r="G11" s="10" t="s">
        <v>25</v>
      </c>
      <c r="H11" s="10" t="s">
        <v>26</v>
      </c>
      <c r="I11" s="10" t="s">
        <v>24</v>
      </c>
      <c r="J11" s="22" t="s">
        <v>30</v>
      </c>
      <c r="K11" s="23">
        <f>K12</f>
        <v>147565</v>
      </c>
      <c r="L11" s="23">
        <f>L12</f>
        <v>157140</v>
      </c>
      <c r="M11" s="23">
        <f>M12</f>
        <v>166020</v>
      </c>
      <c r="N11" s="24"/>
    </row>
    <row r="12" spans="1:13">
      <c r="A12" s="9" t="s">
        <v>18</v>
      </c>
      <c r="B12" s="10" t="s">
        <v>28</v>
      </c>
      <c r="C12" s="10" t="s">
        <v>16</v>
      </c>
      <c r="D12" s="10" t="s">
        <v>29</v>
      </c>
      <c r="E12" s="10" t="s">
        <v>31</v>
      </c>
      <c r="F12" s="10" t="s">
        <v>24</v>
      </c>
      <c r="G12" s="10" t="s">
        <v>29</v>
      </c>
      <c r="H12" s="10" t="s">
        <v>26</v>
      </c>
      <c r="I12" s="10" t="s">
        <v>32</v>
      </c>
      <c r="J12" s="22" t="s">
        <v>33</v>
      </c>
      <c r="K12" s="23">
        <f>SUM(K13:K16)</f>
        <v>147565</v>
      </c>
      <c r="L12" s="23">
        <f t="shared" ref="L12:M12" si="1">SUM(L13:L16)</f>
        <v>157140</v>
      </c>
      <c r="M12" s="23">
        <f t="shared" si="1"/>
        <v>166020</v>
      </c>
    </row>
    <row r="13" ht="95.25" customHeight="1" spans="1:13">
      <c r="A13" s="9" t="s">
        <v>19</v>
      </c>
      <c r="B13" s="10" t="s">
        <v>28</v>
      </c>
      <c r="C13" s="10" t="s">
        <v>16</v>
      </c>
      <c r="D13" s="10" t="s">
        <v>29</v>
      </c>
      <c r="E13" s="10" t="s">
        <v>31</v>
      </c>
      <c r="F13" s="10" t="s">
        <v>34</v>
      </c>
      <c r="G13" s="10" t="s">
        <v>29</v>
      </c>
      <c r="H13" s="10" t="s">
        <v>26</v>
      </c>
      <c r="I13" s="10" t="s">
        <v>32</v>
      </c>
      <c r="J13" s="22" t="s">
        <v>156</v>
      </c>
      <c r="K13" s="23">
        <v>142140</v>
      </c>
      <c r="L13" s="23">
        <v>151165</v>
      </c>
      <c r="M13" s="23">
        <v>159790</v>
      </c>
    </row>
    <row r="14" ht="94.5" customHeight="1" spans="1:13">
      <c r="A14" s="9" t="s">
        <v>20</v>
      </c>
      <c r="B14" s="10" t="s">
        <v>28</v>
      </c>
      <c r="C14" s="10" t="s">
        <v>16</v>
      </c>
      <c r="D14" s="10" t="s">
        <v>29</v>
      </c>
      <c r="E14" s="10" t="s">
        <v>31</v>
      </c>
      <c r="F14" s="10" t="s">
        <v>36</v>
      </c>
      <c r="G14" s="10" t="s">
        <v>29</v>
      </c>
      <c r="H14" s="10" t="s">
        <v>26</v>
      </c>
      <c r="I14" s="10" t="s">
        <v>32</v>
      </c>
      <c r="J14" s="22" t="s">
        <v>157</v>
      </c>
      <c r="K14" s="23">
        <v>120</v>
      </c>
      <c r="L14" s="23">
        <v>120</v>
      </c>
      <c r="M14" s="23">
        <v>130</v>
      </c>
    </row>
    <row r="15" ht="48" customHeight="1" spans="1:13">
      <c r="A15" s="9" t="s">
        <v>21</v>
      </c>
      <c r="B15" s="10" t="s">
        <v>28</v>
      </c>
      <c r="C15" s="10" t="s">
        <v>16</v>
      </c>
      <c r="D15" s="10" t="s">
        <v>29</v>
      </c>
      <c r="E15" s="10" t="s">
        <v>31</v>
      </c>
      <c r="F15" s="10" t="s">
        <v>38</v>
      </c>
      <c r="G15" s="10" t="s">
        <v>29</v>
      </c>
      <c r="H15" s="10" t="s">
        <v>26</v>
      </c>
      <c r="I15" s="10" t="s">
        <v>32</v>
      </c>
      <c r="J15" s="22" t="s">
        <v>158</v>
      </c>
      <c r="K15" s="23">
        <v>5250</v>
      </c>
      <c r="L15" s="23">
        <v>5800</v>
      </c>
      <c r="M15" s="23">
        <v>6040</v>
      </c>
    </row>
    <row r="16" ht="56.25" customHeight="1" spans="1:13">
      <c r="A16" s="9" t="s">
        <v>22</v>
      </c>
      <c r="B16" s="10" t="s">
        <v>28</v>
      </c>
      <c r="C16" s="10" t="s">
        <v>16</v>
      </c>
      <c r="D16" s="10" t="s">
        <v>29</v>
      </c>
      <c r="E16" s="10" t="s">
        <v>31</v>
      </c>
      <c r="F16" s="10" t="s">
        <v>40</v>
      </c>
      <c r="G16" s="10" t="s">
        <v>29</v>
      </c>
      <c r="H16" s="10" t="s">
        <v>26</v>
      </c>
      <c r="I16" s="10" t="s">
        <v>32</v>
      </c>
      <c r="J16" s="22" t="s">
        <v>159</v>
      </c>
      <c r="K16" s="23">
        <v>55</v>
      </c>
      <c r="L16" s="23">
        <v>55</v>
      </c>
      <c r="M16" s="23">
        <v>60</v>
      </c>
    </row>
    <row r="17" ht="29.25" customHeight="1" spans="1:13">
      <c r="A17" s="9" t="s">
        <v>23</v>
      </c>
      <c r="B17" s="10" t="s">
        <v>28</v>
      </c>
      <c r="C17" s="10" t="s">
        <v>16</v>
      </c>
      <c r="D17" s="10" t="s">
        <v>42</v>
      </c>
      <c r="E17" s="10" t="s">
        <v>25</v>
      </c>
      <c r="F17" s="10" t="s">
        <v>24</v>
      </c>
      <c r="G17" s="10" t="s">
        <v>25</v>
      </c>
      <c r="H17" s="10" t="s">
        <v>26</v>
      </c>
      <c r="I17" s="10" t="s">
        <v>24</v>
      </c>
      <c r="J17" s="22" t="s">
        <v>160</v>
      </c>
      <c r="K17" s="23">
        <f>K18</f>
        <v>281300</v>
      </c>
      <c r="L17" s="23">
        <f t="shared" ref="L17:M17" si="2">L18</f>
        <v>270000</v>
      </c>
      <c r="M17" s="23">
        <f t="shared" si="2"/>
        <v>272700</v>
      </c>
    </row>
    <row r="18" ht="31.5" customHeight="1" spans="1:13">
      <c r="A18" s="9" t="s">
        <v>44</v>
      </c>
      <c r="B18" s="10" t="s">
        <v>28</v>
      </c>
      <c r="C18" s="10" t="s">
        <v>16</v>
      </c>
      <c r="D18" s="10" t="s">
        <v>42</v>
      </c>
      <c r="E18" s="10" t="s">
        <v>31</v>
      </c>
      <c r="F18" s="10" t="s">
        <v>24</v>
      </c>
      <c r="G18" s="10" t="s">
        <v>29</v>
      </c>
      <c r="H18" s="10" t="s">
        <v>26</v>
      </c>
      <c r="I18" s="10" t="s">
        <v>32</v>
      </c>
      <c r="J18" s="22" t="s">
        <v>161</v>
      </c>
      <c r="K18" s="23">
        <f>K19+K21+K23+K25</f>
        <v>281300</v>
      </c>
      <c r="L18" s="23">
        <f t="shared" ref="L18:M18" si="3">L19+L21+L23+L25</f>
        <v>270000</v>
      </c>
      <c r="M18" s="23">
        <f t="shared" si="3"/>
        <v>272700</v>
      </c>
    </row>
    <row r="19" ht="66.75" customHeight="1" spans="1:13">
      <c r="A19" s="9" t="s">
        <v>46</v>
      </c>
      <c r="B19" s="10" t="s">
        <v>28</v>
      </c>
      <c r="C19" s="10" t="s">
        <v>16</v>
      </c>
      <c r="D19" s="10" t="s">
        <v>42</v>
      </c>
      <c r="E19" s="10" t="s">
        <v>31</v>
      </c>
      <c r="F19" s="10" t="s">
        <v>47</v>
      </c>
      <c r="G19" s="10" t="s">
        <v>29</v>
      </c>
      <c r="H19" s="10" t="s">
        <v>26</v>
      </c>
      <c r="I19" s="10" t="s">
        <v>32</v>
      </c>
      <c r="J19" s="22" t="s">
        <v>162</v>
      </c>
      <c r="K19" s="23">
        <f>K20</f>
        <v>146700</v>
      </c>
      <c r="L19" s="23">
        <f t="shared" ref="L19:M19" si="4">L20</f>
        <v>125400</v>
      </c>
      <c r="M19" s="23">
        <f t="shared" si="4"/>
        <v>124700</v>
      </c>
    </row>
    <row r="20" ht="95.25" customHeight="1" spans="1:13">
      <c r="A20" s="9" t="s">
        <v>49</v>
      </c>
      <c r="B20" s="10" t="s">
        <v>28</v>
      </c>
      <c r="C20" s="10" t="s">
        <v>16</v>
      </c>
      <c r="D20" s="10" t="s">
        <v>42</v>
      </c>
      <c r="E20" s="10" t="s">
        <v>31</v>
      </c>
      <c r="F20" s="10" t="s">
        <v>50</v>
      </c>
      <c r="G20" s="10" t="s">
        <v>29</v>
      </c>
      <c r="H20" s="10" t="s">
        <v>26</v>
      </c>
      <c r="I20" s="10" t="s">
        <v>32</v>
      </c>
      <c r="J20" s="22" t="s">
        <v>163</v>
      </c>
      <c r="K20" s="23">
        <v>146700</v>
      </c>
      <c r="L20" s="23">
        <v>125400</v>
      </c>
      <c r="M20" s="23">
        <v>124700</v>
      </c>
    </row>
    <row r="21" ht="76.5" customHeight="1" spans="1:13">
      <c r="A21" s="9" t="s">
        <v>52</v>
      </c>
      <c r="B21" s="10" t="s">
        <v>28</v>
      </c>
      <c r="C21" s="10" t="s">
        <v>16</v>
      </c>
      <c r="D21" s="10" t="s">
        <v>42</v>
      </c>
      <c r="E21" s="10" t="s">
        <v>31</v>
      </c>
      <c r="F21" s="10" t="s">
        <v>53</v>
      </c>
      <c r="G21" s="10" t="s">
        <v>29</v>
      </c>
      <c r="H21" s="10" t="s">
        <v>26</v>
      </c>
      <c r="I21" s="10" t="s">
        <v>32</v>
      </c>
      <c r="J21" s="22" t="s">
        <v>164</v>
      </c>
      <c r="K21" s="23">
        <f>K22</f>
        <v>700</v>
      </c>
      <c r="L21" s="23">
        <f t="shared" ref="L21:M21" si="5">L22</f>
        <v>900</v>
      </c>
      <c r="M21" s="23">
        <f t="shared" si="5"/>
        <v>900</v>
      </c>
    </row>
    <row r="22" ht="104.25" customHeight="1" spans="1:13">
      <c r="A22" s="9" t="s">
        <v>55</v>
      </c>
      <c r="B22" s="10" t="s">
        <v>28</v>
      </c>
      <c r="C22" s="10" t="s">
        <v>16</v>
      </c>
      <c r="D22" s="10" t="s">
        <v>42</v>
      </c>
      <c r="E22" s="10" t="s">
        <v>31</v>
      </c>
      <c r="F22" s="10" t="s">
        <v>56</v>
      </c>
      <c r="G22" s="10" t="s">
        <v>29</v>
      </c>
      <c r="H22" s="10" t="s">
        <v>26</v>
      </c>
      <c r="I22" s="10" t="s">
        <v>32</v>
      </c>
      <c r="J22" s="22" t="s">
        <v>165</v>
      </c>
      <c r="K22" s="23">
        <v>700</v>
      </c>
      <c r="L22" s="23">
        <v>900</v>
      </c>
      <c r="M22" s="23">
        <v>900</v>
      </c>
    </row>
    <row r="23" ht="63.75" customHeight="1" spans="1:13">
      <c r="A23" s="9" t="s">
        <v>58</v>
      </c>
      <c r="B23" s="10" t="s">
        <v>28</v>
      </c>
      <c r="C23" s="10" t="s">
        <v>16</v>
      </c>
      <c r="D23" s="10" t="s">
        <v>42</v>
      </c>
      <c r="E23" s="10" t="s">
        <v>31</v>
      </c>
      <c r="F23" s="10" t="s">
        <v>59</v>
      </c>
      <c r="G23" s="10" t="s">
        <v>29</v>
      </c>
      <c r="H23" s="10" t="s">
        <v>26</v>
      </c>
      <c r="I23" s="10" t="s">
        <v>32</v>
      </c>
      <c r="J23" s="22" t="s">
        <v>166</v>
      </c>
      <c r="K23" s="23">
        <f>K24</f>
        <v>152100</v>
      </c>
      <c r="L23" s="23">
        <f t="shared" ref="L23:M23" si="6">L24</f>
        <v>162700</v>
      </c>
      <c r="M23" s="23">
        <f t="shared" si="6"/>
        <v>168400</v>
      </c>
    </row>
    <row r="24" ht="105.75" customHeight="1" spans="1:13">
      <c r="A24" s="9" t="s">
        <v>61</v>
      </c>
      <c r="B24" s="10" t="s">
        <v>28</v>
      </c>
      <c r="C24" s="10" t="s">
        <v>16</v>
      </c>
      <c r="D24" s="10" t="s">
        <v>42</v>
      </c>
      <c r="E24" s="10" t="s">
        <v>31</v>
      </c>
      <c r="F24" s="10" t="s">
        <v>62</v>
      </c>
      <c r="G24" s="10" t="s">
        <v>29</v>
      </c>
      <c r="H24" s="10" t="s">
        <v>26</v>
      </c>
      <c r="I24" s="10" t="s">
        <v>32</v>
      </c>
      <c r="J24" s="22" t="s">
        <v>167</v>
      </c>
      <c r="K24" s="23">
        <v>152100</v>
      </c>
      <c r="L24" s="23">
        <v>162700</v>
      </c>
      <c r="M24" s="23">
        <v>168400</v>
      </c>
    </row>
    <row r="25" ht="69.75" customHeight="1" spans="1:13">
      <c r="A25" s="9" t="s">
        <v>64</v>
      </c>
      <c r="B25" s="10" t="s">
        <v>28</v>
      </c>
      <c r="C25" s="10" t="s">
        <v>16</v>
      </c>
      <c r="D25" s="10" t="s">
        <v>42</v>
      </c>
      <c r="E25" s="10" t="s">
        <v>31</v>
      </c>
      <c r="F25" s="10" t="s">
        <v>65</v>
      </c>
      <c r="G25" s="10" t="s">
        <v>29</v>
      </c>
      <c r="H25" s="10" t="s">
        <v>26</v>
      </c>
      <c r="I25" s="10" t="s">
        <v>32</v>
      </c>
      <c r="J25" s="22" t="s">
        <v>168</v>
      </c>
      <c r="K25" s="23">
        <f>K26</f>
        <v>-18200</v>
      </c>
      <c r="L25" s="23">
        <f t="shared" ref="L25:M25" si="7">L26</f>
        <v>-19000</v>
      </c>
      <c r="M25" s="23">
        <f t="shared" si="7"/>
        <v>-21300</v>
      </c>
    </row>
    <row r="26" ht="114.75" spans="1:13">
      <c r="A26" s="9" t="s">
        <v>67</v>
      </c>
      <c r="B26" s="10" t="s">
        <v>28</v>
      </c>
      <c r="C26" s="10" t="s">
        <v>16</v>
      </c>
      <c r="D26" s="10" t="s">
        <v>42</v>
      </c>
      <c r="E26" s="10" t="s">
        <v>31</v>
      </c>
      <c r="F26" s="10" t="s">
        <v>68</v>
      </c>
      <c r="G26" s="10" t="s">
        <v>29</v>
      </c>
      <c r="H26" s="10" t="s">
        <v>26</v>
      </c>
      <c r="I26" s="10" t="s">
        <v>32</v>
      </c>
      <c r="J26" s="22" t="s">
        <v>169</v>
      </c>
      <c r="K26" s="23">
        <v>-18200</v>
      </c>
      <c r="L26" s="23">
        <v>-19000</v>
      </c>
      <c r="M26" s="23">
        <v>-21300</v>
      </c>
    </row>
    <row r="27" spans="1:13">
      <c r="A27" s="9" t="s">
        <v>70</v>
      </c>
      <c r="B27" s="10" t="s">
        <v>28</v>
      </c>
      <c r="C27" s="10" t="s">
        <v>16</v>
      </c>
      <c r="D27" s="10" t="s">
        <v>71</v>
      </c>
      <c r="E27" s="10" t="s">
        <v>25</v>
      </c>
      <c r="F27" s="10" t="s">
        <v>24</v>
      </c>
      <c r="G27" s="10" t="s">
        <v>25</v>
      </c>
      <c r="H27" s="10" t="s">
        <v>26</v>
      </c>
      <c r="I27" s="10" t="s">
        <v>24</v>
      </c>
      <c r="J27" s="22" t="s">
        <v>72</v>
      </c>
      <c r="K27" s="23">
        <f>K28</f>
        <v>1104</v>
      </c>
      <c r="L27" s="23">
        <f>L28</f>
        <v>1165</v>
      </c>
      <c r="M27" s="23">
        <f>M28</f>
        <v>1226</v>
      </c>
    </row>
    <row r="28" spans="1:13">
      <c r="A28" s="9" t="s">
        <v>73</v>
      </c>
      <c r="B28" s="10" t="s">
        <v>28</v>
      </c>
      <c r="C28" s="10" t="s">
        <v>16</v>
      </c>
      <c r="D28" s="10" t="s">
        <v>71</v>
      </c>
      <c r="E28" s="10" t="s">
        <v>42</v>
      </c>
      <c r="F28" s="10" t="s">
        <v>24</v>
      </c>
      <c r="G28" s="10" t="s">
        <v>29</v>
      </c>
      <c r="H28" s="10" t="s">
        <v>26</v>
      </c>
      <c r="I28" s="10" t="s">
        <v>32</v>
      </c>
      <c r="J28" s="22" t="s">
        <v>74</v>
      </c>
      <c r="K28" s="23">
        <f>SUM(K29:K29)</f>
        <v>1104</v>
      </c>
      <c r="L28" s="23">
        <f>SUM(L29:L29)</f>
        <v>1165</v>
      </c>
      <c r="M28" s="23">
        <f>SUM(M29:M29)</f>
        <v>1226</v>
      </c>
    </row>
    <row r="29" spans="1:13">
      <c r="A29" s="9" t="s">
        <v>75</v>
      </c>
      <c r="B29" s="11" t="s">
        <v>28</v>
      </c>
      <c r="C29" s="11" t="s">
        <v>16</v>
      </c>
      <c r="D29" s="11" t="s">
        <v>71</v>
      </c>
      <c r="E29" s="11" t="s">
        <v>42</v>
      </c>
      <c r="F29" s="11" t="s">
        <v>34</v>
      </c>
      <c r="G29" s="11" t="s">
        <v>29</v>
      </c>
      <c r="H29" s="11" t="s">
        <v>26</v>
      </c>
      <c r="I29" s="11" t="s">
        <v>32</v>
      </c>
      <c r="J29" s="25" t="s">
        <v>74</v>
      </c>
      <c r="K29" s="23">
        <v>1104</v>
      </c>
      <c r="L29" s="23">
        <v>1165</v>
      </c>
      <c r="M29" s="23">
        <v>1226</v>
      </c>
    </row>
    <row r="30" spans="1:13">
      <c r="A30" s="9" t="s">
        <v>76</v>
      </c>
      <c r="B30" s="10" t="s">
        <v>28</v>
      </c>
      <c r="C30" s="10" t="s">
        <v>16</v>
      </c>
      <c r="D30" s="10" t="s">
        <v>77</v>
      </c>
      <c r="E30" s="10" t="s">
        <v>25</v>
      </c>
      <c r="F30" s="10" t="s">
        <v>24</v>
      </c>
      <c r="G30" s="10" t="s">
        <v>25</v>
      </c>
      <c r="H30" s="10" t="s">
        <v>26</v>
      </c>
      <c r="I30" s="10" t="s">
        <v>24</v>
      </c>
      <c r="J30" s="22" t="s">
        <v>78</v>
      </c>
      <c r="K30" s="23">
        <f>K31+K33</f>
        <v>583042</v>
      </c>
      <c r="L30" s="23">
        <f>L31+L33</f>
        <v>611506</v>
      </c>
      <c r="M30" s="23">
        <f>M31+M33</f>
        <v>630027</v>
      </c>
    </row>
    <row r="31" spans="1:13">
      <c r="A31" s="9" t="s">
        <v>79</v>
      </c>
      <c r="B31" s="12" t="s">
        <v>28</v>
      </c>
      <c r="C31" s="12" t="s">
        <v>16</v>
      </c>
      <c r="D31" s="12" t="s">
        <v>77</v>
      </c>
      <c r="E31" s="12" t="s">
        <v>29</v>
      </c>
      <c r="F31" s="12" t="s">
        <v>24</v>
      </c>
      <c r="G31" s="12" t="s">
        <v>25</v>
      </c>
      <c r="H31" s="12" t="s">
        <v>26</v>
      </c>
      <c r="I31" s="12" t="s">
        <v>32</v>
      </c>
      <c r="J31" s="26" t="s">
        <v>80</v>
      </c>
      <c r="K31" s="23">
        <f>K32</f>
        <v>99422</v>
      </c>
      <c r="L31" s="23">
        <f>L32</f>
        <v>113808</v>
      </c>
      <c r="M31" s="23">
        <f>M32</f>
        <v>118251</v>
      </c>
    </row>
    <row r="32" ht="46.5" customHeight="1" spans="1:13">
      <c r="A32" s="9" t="s">
        <v>81</v>
      </c>
      <c r="B32" s="12" t="s">
        <v>28</v>
      </c>
      <c r="C32" s="12" t="s">
        <v>16</v>
      </c>
      <c r="D32" s="12" t="s">
        <v>77</v>
      </c>
      <c r="E32" s="12" t="s">
        <v>29</v>
      </c>
      <c r="F32" s="12" t="s">
        <v>38</v>
      </c>
      <c r="G32" s="12" t="s">
        <v>46</v>
      </c>
      <c r="H32" s="12" t="s">
        <v>26</v>
      </c>
      <c r="I32" s="12" t="s">
        <v>32</v>
      </c>
      <c r="J32" s="26" t="s">
        <v>170</v>
      </c>
      <c r="K32" s="23">
        <v>99422</v>
      </c>
      <c r="L32" s="23">
        <v>113808</v>
      </c>
      <c r="M32" s="23">
        <v>118251</v>
      </c>
    </row>
    <row r="33" spans="1:13">
      <c r="A33" s="9" t="s">
        <v>83</v>
      </c>
      <c r="B33" s="12" t="s">
        <v>28</v>
      </c>
      <c r="C33" s="12" t="s">
        <v>16</v>
      </c>
      <c r="D33" s="12" t="s">
        <v>77</v>
      </c>
      <c r="E33" s="12" t="s">
        <v>77</v>
      </c>
      <c r="F33" s="12" t="s">
        <v>24</v>
      </c>
      <c r="G33" s="12" t="s">
        <v>25</v>
      </c>
      <c r="H33" s="12" t="s">
        <v>26</v>
      </c>
      <c r="I33" s="12" t="s">
        <v>32</v>
      </c>
      <c r="J33" s="26" t="s">
        <v>84</v>
      </c>
      <c r="K33" s="23">
        <f>K34+K36</f>
        <v>483620</v>
      </c>
      <c r="L33" s="23">
        <f>L34+L36</f>
        <v>497698</v>
      </c>
      <c r="M33" s="23">
        <f>M34+M36</f>
        <v>511776</v>
      </c>
    </row>
    <row r="34" spans="1:13">
      <c r="A34" s="9" t="s">
        <v>85</v>
      </c>
      <c r="B34" s="12" t="s">
        <v>28</v>
      </c>
      <c r="C34" s="12" t="s">
        <v>16</v>
      </c>
      <c r="D34" s="12" t="s">
        <v>77</v>
      </c>
      <c r="E34" s="12" t="s">
        <v>77</v>
      </c>
      <c r="F34" s="12" t="s">
        <v>38</v>
      </c>
      <c r="G34" s="12" t="s">
        <v>25</v>
      </c>
      <c r="H34" s="12" t="s">
        <v>26</v>
      </c>
      <c r="I34" s="12" t="s">
        <v>32</v>
      </c>
      <c r="J34" s="26" t="s">
        <v>86</v>
      </c>
      <c r="K34" s="23">
        <f>K35</f>
        <v>87507</v>
      </c>
      <c r="L34" s="23">
        <f>L35</f>
        <v>87507</v>
      </c>
      <c r="M34" s="23">
        <f>M35</f>
        <v>87507</v>
      </c>
    </row>
    <row r="35" ht="38.25" spans="1:13">
      <c r="A35" s="9" t="s">
        <v>87</v>
      </c>
      <c r="B35" s="12" t="s">
        <v>28</v>
      </c>
      <c r="C35" s="12" t="s">
        <v>16</v>
      </c>
      <c r="D35" s="12" t="s">
        <v>77</v>
      </c>
      <c r="E35" s="12" t="s">
        <v>77</v>
      </c>
      <c r="F35" s="12" t="s">
        <v>88</v>
      </c>
      <c r="G35" s="12" t="s">
        <v>46</v>
      </c>
      <c r="H35" s="12" t="s">
        <v>26</v>
      </c>
      <c r="I35" s="12" t="s">
        <v>32</v>
      </c>
      <c r="J35" s="27" t="s">
        <v>171</v>
      </c>
      <c r="K35" s="23">
        <v>87507</v>
      </c>
      <c r="L35" s="23">
        <v>87507</v>
      </c>
      <c r="M35" s="23">
        <v>87507</v>
      </c>
    </row>
    <row r="36" spans="1:13">
      <c r="A36" s="9" t="s">
        <v>90</v>
      </c>
      <c r="B36" s="12" t="s">
        <v>28</v>
      </c>
      <c r="C36" s="12" t="s">
        <v>16</v>
      </c>
      <c r="D36" s="12" t="s">
        <v>77</v>
      </c>
      <c r="E36" s="12" t="s">
        <v>77</v>
      </c>
      <c r="F36" s="12" t="s">
        <v>91</v>
      </c>
      <c r="G36" s="12" t="s">
        <v>25</v>
      </c>
      <c r="H36" s="12" t="s">
        <v>26</v>
      </c>
      <c r="I36" s="12" t="s">
        <v>32</v>
      </c>
      <c r="J36" s="28" t="s">
        <v>92</v>
      </c>
      <c r="K36" s="23">
        <f>K37</f>
        <v>396113</v>
      </c>
      <c r="L36" s="23">
        <f>L37</f>
        <v>410191</v>
      </c>
      <c r="M36" s="23">
        <f>M37</f>
        <v>424269</v>
      </c>
    </row>
    <row r="37" ht="27.75" customHeight="1" spans="1:13">
      <c r="A37" s="9" t="s">
        <v>93</v>
      </c>
      <c r="B37" s="12" t="s">
        <v>28</v>
      </c>
      <c r="C37" s="12" t="s">
        <v>16</v>
      </c>
      <c r="D37" s="12" t="s">
        <v>77</v>
      </c>
      <c r="E37" s="12" t="s">
        <v>77</v>
      </c>
      <c r="F37" s="12" t="s">
        <v>94</v>
      </c>
      <c r="G37" s="12" t="s">
        <v>46</v>
      </c>
      <c r="H37" s="12" t="s">
        <v>26</v>
      </c>
      <c r="I37" s="12" t="s">
        <v>32</v>
      </c>
      <c r="J37" s="27" t="s">
        <v>172</v>
      </c>
      <c r="K37" s="23">
        <v>396113</v>
      </c>
      <c r="L37" s="23">
        <v>410191</v>
      </c>
      <c r="M37" s="23">
        <v>424269</v>
      </c>
    </row>
    <row r="38" spans="1:13">
      <c r="A38" s="9" t="s">
        <v>96</v>
      </c>
      <c r="B38" s="10" t="s">
        <v>97</v>
      </c>
      <c r="C38" s="10" t="s">
        <v>16</v>
      </c>
      <c r="D38" s="10" t="s">
        <v>98</v>
      </c>
      <c r="E38" s="10" t="s">
        <v>25</v>
      </c>
      <c r="F38" s="10" t="s">
        <v>24</v>
      </c>
      <c r="G38" s="10" t="s">
        <v>25</v>
      </c>
      <c r="H38" s="10" t="s">
        <v>26</v>
      </c>
      <c r="I38" s="10" t="s">
        <v>24</v>
      </c>
      <c r="J38" s="22" t="s">
        <v>99</v>
      </c>
      <c r="K38" s="23">
        <f t="shared" ref="K38:M40" si="8">K39</f>
        <v>2900</v>
      </c>
      <c r="L38" s="23">
        <f t="shared" si="8"/>
        <v>2900</v>
      </c>
      <c r="M38" s="23">
        <f t="shared" si="8"/>
        <v>2900</v>
      </c>
    </row>
    <row r="39" ht="41.25" customHeight="1" spans="1:13">
      <c r="A39" s="9" t="s">
        <v>100</v>
      </c>
      <c r="B39" s="13" t="s">
        <v>97</v>
      </c>
      <c r="C39" s="13" t="s">
        <v>16</v>
      </c>
      <c r="D39" s="13" t="s">
        <v>98</v>
      </c>
      <c r="E39" s="13" t="s">
        <v>101</v>
      </c>
      <c r="F39" s="13" t="s">
        <v>24</v>
      </c>
      <c r="G39" s="13" t="s">
        <v>29</v>
      </c>
      <c r="H39" s="13" t="s">
        <v>26</v>
      </c>
      <c r="I39" s="13" t="s">
        <v>32</v>
      </c>
      <c r="J39" s="29" t="s">
        <v>173</v>
      </c>
      <c r="K39" s="23">
        <f t="shared" si="8"/>
        <v>2900</v>
      </c>
      <c r="L39" s="23">
        <f t="shared" si="8"/>
        <v>2900</v>
      </c>
      <c r="M39" s="23">
        <f t="shared" si="8"/>
        <v>2900</v>
      </c>
    </row>
    <row r="40" ht="70.5" customHeight="1" spans="1:13">
      <c r="A40" s="9" t="s">
        <v>103</v>
      </c>
      <c r="B40" s="13" t="s">
        <v>97</v>
      </c>
      <c r="C40" s="13" t="s">
        <v>16</v>
      </c>
      <c r="D40" s="13" t="s">
        <v>98</v>
      </c>
      <c r="E40" s="13" t="s">
        <v>101</v>
      </c>
      <c r="F40" s="13" t="s">
        <v>36</v>
      </c>
      <c r="G40" s="13" t="s">
        <v>29</v>
      </c>
      <c r="H40" s="13" t="s">
        <v>26</v>
      </c>
      <c r="I40" s="13" t="s">
        <v>32</v>
      </c>
      <c r="J40" s="29" t="s">
        <v>174</v>
      </c>
      <c r="K40" s="23">
        <f>K41</f>
        <v>2900</v>
      </c>
      <c r="L40" s="23">
        <f t="shared" si="8"/>
        <v>2900</v>
      </c>
      <c r="M40" s="23">
        <f t="shared" si="8"/>
        <v>2900</v>
      </c>
    </row>
    <row r="41" ht="89.25" spans="1:13">
      <c r="A41" s="9" t="s">
        <v>105</v>
      </c>
      <c r="B41" s="13" t="s">
        <v>97</v>
      </c>
      <c r="C41" s="13" t="s">
        <v>16</v>
      </c>
      <c r="D41" s="13" t="s">
        <v>98</v>
      </c>
      <c r="E41" s="13" t="s">
        <v>101</v>
      </c>
      <c r="F41" s="13" t="s">
        <v>36</v>
      </c>
      <c r="G41" s="13" t="s">
        <v>29</v>
      </c>
      <c r="H41" s="13" t="s">
        <v>106</v>
      </c>
      <c r="I41" s="13" t="s">
        <v>32</v>
      </c>
      <c r="J41" s="30" t="s">
        <v>107</v>
      </c>
      <c r="K41" s="23">
        <v>2900</v>
      </c>
      <c r="L41" s="23">
        <v>2900</v>
      </c>
      <c r="M41" s="23">
        <v>2900</v>
      </c>
    </row>
    <row r="42" ht="43.5" customHeight="1" spans="1:13">
      <c r="A42" s="9" t="s">
        <v>108</v>
      </c>
      <c r="B42" s="10" t="s">
        <v>97</v>
      </c>
      <c r="C42" s="10" t="s">
        <v>16</v>
      </c>
      <c r="D42" s="10" t="s">
        <v>49</v>
      </c>
      <c r="E42" s="10" t="s">
        <v>25</v>
      </c>
      <c r="F42" s="10" t="s">
        <v>24</v>
      </c>
      <c r="G42" s="10" t="s">
        <v>25</v>
      </c>
      <c r="H42" s="10" t="s">
        <v>26</v>
      </c>
      <c r="I42" s="10" t="s">
        <v>24</v>
      </c>
      <c r="J42" s="22" t="s">
        <v>175</v>
      </c>
      <c r="K42" s="23">
        <f t="shared" ref="K42:M43" si="9">K43</f>
        <v>86445</v>
      </c>
      <c r="L42" s="23">
        <f t="shared" si="9"/>
        <v>130944</v>
      </c>
      <c r="M42" s="23">
        <f t="shared" si="9"/>
        <v>89306</v>
      </c>
    </row>
    <row r="43" ht="81.75" customHeight="1" spans="1:13">
      <c r="A43" s="9" t="s">
        <v>110</v>
      </c>
      <c r="B43" s="10" t="s">
        <v>97</v>
      </c>
      <c r="C43" s="10" t="s">
        <v>16</v>
      </c>
      <c r="D43" s="10" t="s">
        <v>49</v>
      </c>
      <c r="E43" s="10" t="s">
        <v>71</v>
      </c>
      <c r="F43" s="10" t="s">
        <v>24</v>
      </c>
      <c r="G43" s="10" t="s">
        <v>25</v>
      </c>
      <c r="H43" s="10" t="s">
        <v>26</v>
      </c>
      <c r="I43" s="10" t="s">
        <v>111</v>
      </c>
      <c r="J43" s="22" t="s">
        <v>176</v>
      </c>
      <c r="K43" s="23">
        <f t="shared" si="9"/>
        <v>86445</v>
      </c>
      <c r="L43" s="23">
        <f t="shared" si="9"/>
        <v>130944</v>
      </c>
      <c r="M43" s="23">
        <f t="shared" si="9"/>
        <v>89306</v>
      </c>
    </row>
    <row r="44" ht="69" customHeight="1" spans="1:13">
      <c r="A44" s="9" t="s">
        <v>113</v>
      </c>
      <c r="B44" s="10" t="s">
        <v>97</v>
      </c>
      <c r="C44" s="10" t="s">
        <v>16</v>
      </c>
      <c r="D44" s="10" t="s">
        <v>49</v>
      </c>
      <c r="E44" s="10" t="s">
        <v>71</v>
      </c>
      <c r="F44" s="10" t="s">
        <v>36</v>
      </c>
      <c r="G44" s="10" t="s">
        <v>25</v>
      </c>
      <c r="H44" s="10" t="s">
        <v>26</v>
      </c>
      <c r="I44" s="10" t="s">
        <v>111</v>
      </c>
      <c r="J44" s="22" t="s">
        <v>177</v>
      </c>
      <c r="K44" s="23">
        <f>SUM(K45:K45)</f>
        <v>86445</v>
      </c>
      <c r="L44" s="23">
        <f>SUM(L45:L45)</f>
        <v>130944</v>
      </c>
      <c r="M44" s="23">
        <f>SUM(M45:M45)</f>
        <v>89306</v>
      </c>
    </row>
    <row r="45" ht="67.5" customHeight="1" spans="1:13">
      <c r="A45" s="9" t="s">
        <v>115</v>
      </c>
      <c r="B45" s="10" t="s">
        <v>97</v>
      </c>
      <c r="C45" s="10" t="s">
        <v>16</v>
      </c>
      <c r="D45" s="10" t="s">
        <v>49</v>
      </c>
      <c r="E45" s="10" t="s">
        <v>71</v>
      </c>
      <c r="F45" s="10" t="s">
        <v>116</v>
      </c>
      <c r="G45" s="10" t="s">
        <v>46</v>
      </c>
      <c r="H45" s="10" t="s">
        <v>26</v>
      </c>
      <c r="I45" s="10" t="s">
        <v>111</v>
      </c>
      <c r="J45" s="22" t="s">
        <v>178</v>
      </c>
      <c r="K45" s="23">
        <v>86445</v>
      </c>
      <c r="L45" s="23">
        <v>130944</v>
      </c>
      <c r="M45" s="23">
        <v>89306</v>
      </c>
    </row>
    <row r="46" spans="1:13">
      <c r="A46" s="9" t="s">
        <v>118</v>
      </c>
      <c r="B46" s="10" t="s">
        <v>97</v>
      </c>
      <c r="C46" s="10" t="s">
        <v>16</v>
      </c>
      <c r="D46" s="10" t="s">
        <v>64</v>
      </c>
      <c r="E46" s="10" t="s">
        <v>25</v>
      </c>
      <c r="F46" s="10" t="s">
        <v>24</v>
      </c>
      <c r="G46" s="10" t="s">
        <v>25</v>
      </c>
      <c r="H46" s="10" t="s">
        <v>26</v>
      </c>
      <c r="I46" s="10" t="s">
        <v>24</v>
      </c>
      <c r="J46" s="22" t="s">
        <v>130</v>
      </c>
      <c r="K46" s="23">
        <f t="shared" ref="K46:M47" si="10">K47</f>
        <v>6000</v>
      </c>
      <c r="L46" s="23">
        <f t="shared" si="10"/>
        <v>6000</v>
      </c>
      <c r="M46" s="23">
        <f t="shared" si="10"/>
        <v>6000</v>
      </c>
    </row>
    <row r="47" ht="41.25" customHeight="1" spans="1:13">
      <c r="A47" s="9" t="s">
        <v>120</v>
      </c>
      <c r="B47" s="10" t="s">
        <v>97</v>
      </c>
      <c r="C47" s="10" t="s">
        <v>16</v>
      </c>
      <c r="D47" s="10" t="s">
        <v>64</v>
      </c>
      <c r="E47" s="10" t="s">
        <v>31</v>
      </c>
      <c r="F47" s="10" t="s">
        <v>24</v>
      </c>
      <c r="G47" s="10" t="s">
        <v>31</v>
      </c>
      <c r="H47" s="10" t="s">
        <v>26</v>
      </c>
      <c r="I47" s="10" t="s">
        <v>132</v>
      </c>
      <c r="J47" s="22" t="s">
        <v>179</v>
      </c>
      <c r="K47" s="23">
        <f t="shared" si="10"/>
        <v>6000</v>
      </c>
      <c r="L47" s="23">
        <f t="shared" si="10"/>
        <v>6000</v>
      </c>
      <c r="M47" s="23">
        <f t="shared" si="10"/>
        <v>6000</v>
      </c>
    </row>
    <row r="48" ht="52.5" customHeight="1" spans="1:13">
      <c r="A48" s="9" t="s">
        <v>122</v>
      </c>
      <c r="B48" s="10" t="s">
        <v>97</v>
      </c>
      <c r="C48" s="10" t="s">
        <v>16</v>
      </c>
      <c r="D48" s="10" t="s">
        <v>64</v>
      </c>
      <c r="E48" s="10" t="s">
        <v>31</v>
      </c>
      <c r="F48" s="10" t="s">
        <v>36</v>
      </c>
      <c r="G48" s="10" t="s">
        <v>31</v>
      </c>
      <c r="H48" s="10" t="s">
        <v>26</v>
      </c>
      <c r="I48" s="10" t="s">
        <v>132</v>
      </c>
      <c r="J48" s="22" t="s">
        <v>180</v>
      </c>
      <c r="K48" s="23">
        <v>6000</v>
      </c>
      <c r="L48" s="23">
        <v>6000</v>
      </c>
      <c r="M48" s="23">
        <v>6000</v>
      </c>
    </row>
    <row r="49" spans="1:13">
      <c r="A49" s="9" t="s">
        <v>126</v>
      </c>
      <c r="B49" s="10" t="s">
        <v>97</v>
      </c>
      <c r="C49" s="14" t="s">
        <v>17</v>
      </c>
      <c r="D49" s="14" t="s">
        <v>25</v>
      </c>
      <c r="E49" s="14" t="s">
        <v>25</v>
      </c>
      <c r="F49" s="14" t="s">
        <v>24</v>
      </c>
      <c r="G49" s="14" t="s">
        <v>25</v>
      </c>
      <c r="H49" s="14" t="s">
        <v>26</v>
      </c>
      <c r="I49" s="14" t="s">
        <v>24</v>
      </c>
      <c r="J49" s="27" t="s">
        <v>181</v>
      </c>
      <c r="K49" s="31">
        <f>K50</f>
        <v>6172113</v>
      </c>
      <c r="L49" s="31">
        <f t="shared" ref="L49:M49" si="11">L50</f>
        <v>5135011</v>
      </c>
      <c r="M49" s="31">
        <f t="shared" si="11"/>
        <v>4940445</v>
      </c>
    </row>
    <row r="50" ht="31.5" customHeight="1" spans="1:13">
      <c r="A50" s="9" t="s">
        <v>129</v>
      </c>
      <c r="B50" s="10" t="s">
        <v>97</v>
      </c>
      <c r="C50" s="14" t="s">
        <v>17</v>
      </c>
      <c r="D50" s="14" t="s">
        <v>31</v>
      </c>
      <c r="E50" s="14" t="s">
        <v>25</v>
      </c>
      <c r="F50" s="14" t="s">
        <v>24</v>
      </c>
      <c r="G50" s="14" t="s">
        <v>25</v>
      </c>
      <c r="H50" s="14" t="s">
        <v>26</v>
      </c>
      <c r="I50" s="14" t="s">
        <v>24</v>
      </c>
      <c r="J50" s="38" t="s">
        <v>182</v>
      </c>
      <c r="K50" s="31">
        <f>K51+K56+K62</f>
        <v>6172113</v>
      </c>
      <c r="L50" s="31">
        <f t="shared" ref="L50:M50" si="12">L51+L56+L62</f>
        <v>5135011</v>
      </c>
      <c r="M50" s="31">
        <f t="shared" si="12"/>
        <v>4940445</v>
      </c>
    </row>
    <row r="51" ht="33" customHeight="1" spans="1:13">
      <c r="A51" s="9" t="s">
        <v>131</v>
      </c>
      <c r="B51" s="10" t="s">
        <v>97</v>
      </c>
      <c r="C51" s="14" t="s">
        <v>17</v>
      </c>
      <c r="D51" s="14" t="s">
        <v>31</v>
      </c>
      <c r="E51" s="14" t="s">
        <v>46</v>
      </c>
      <c r="F51" s="14" t="s">
        <v>24</v>
      </c>
      <c r="G51" s="14" t="s">
        <v>25</v>
      </c>
      <c r="H51" s="14" t="s">
        <v>26</v>
      </c>
      <c r="I51" s="14" t="s">
        <v>139</v>
      </c>
      <c r="J51" s="38" t="s">
        <v>183</v>
      </c>
      <c r="K51" s="31">
        <f t="shared" ref="K51:M52" si="13">K52</f>
        <v>3099100</v>
      </c>
      <c r="L51" s="31">
        <f t="shared" si="13"/>
        <v>2768240</v>
      </c>
      <c r="M51" s="31">
        <f t="shared" si="13"/>
        <v>2768240</v>
      </c>
    </row>
    <row r="52" ht="20.25" customHeight="1" spans="1:13">
      <c r="A52" s="9" t="s">
        <v>134</v>
      </c>
      <c r="B52" s="10" t="s">
        <v>97</v>
      </c>
      <c r="C52" s="14" t="s">
        <v>17</v>
      </c>
      <c r="D52" s="14" t="s">
        <v>31</v>
      </c>
      <c r="E52" s="14" t="s">
        <v>61</v>
      </c>
      <c r="F52" s="14" t="s">
        <v>184</v>
      </c>
      <c r="G52" s="14" t="s">
        <v>25</v>
      </c>
      <c r="H52" s="14" t="s">
        <v>26</v>
      </c>
      <c r="I52" s="14" t="s">
        <v>139</v>
      </c>
      <c r="J52" s="27" t="s">
        <v>185</v>
      </c>
      <c r="K52" s="31">
        <f t="shared" si="13"/>
        <v>3099100</v>
      </c>
      <c r="L52" s="31">
        <f t="shared" si="13"/>
        <v>2768240</v>
      </c>
      <c r="M52" s="31">
        <f t="shared" si="13"/>
        <v>2768240</v>
      </c>
    </row>
    <row r="53" ht="45.75" customHeight="1" spans="1:13">
      <c r="A53" s="9" t="s">
        <v>136</v>
      </c>
      <c r="B53" s="10" t="s">
        <v>97</v>
      </c>
      <c r="C53" s="14" t="s">
        <v>17</v>
      </c>
      <c r="D53" s="14" t="s">
        <v>31</v>
      </c>
      <c r="E53" s="14" t="s">
        <v>61</v>
      </c>
      <c r="F53" s="14" t="s">
        <v>184</v>
      </c>
      <c r="G53" s="14" t="s">
        <v>46</v>
      </c>
      <c r="H53" s="14" t="s">
        <v>26</v>
      </c>
      <c r="I53" s="14" t="s">
        <v>139</v>
      </c>
      <c r="J53" s="27" t="s">
        <v>186</v>
      </c>
      <c r="K53" s="31">
        <f>K54+K55</f>
        <v>3099100</v>
      </c>
      <c r="L53" s="31">
        <f>L54+L55</f>
        <v>2768240</v>
      </c>
      <c r="M53" s="31">
        <f>M54+M55</f>
        <v>2768240</v>
      </c>
    </row>
    <row r="54" ht="38.25" spans="1:14">
      <c r="A54" s="9" t="s">
        <v>138</v>
      </c>
      <c r="B54" s="10" t="s">
        <v>97</v>
      </c>
      <c r="C54" s="14" t="s">
        <v>17</v>
      </c>
      <c r="D54" s="14" t="s">
        <v>31</v>
      </c>
      <c r="E54" s="14" t="s">
        <v>61</v>
      </c>
      <c r="F54" s="14" t="s">
        <v>184</v>
      </c>
      <c r="G54" s="14" t="s">
        <v>46</v>
      </c>
      <c r="H54" s="14" t="s">
        <v>187</v>
      </c>
      <c r="I54" s="14" t="s">
        <v>139</v>
      </c>
      <c r="J54" s="27" t="s">
        <v>188</v>
      </c>
      <c r="K54" s="31">
        <v>2583600</v>
      </c>
      <c r="L54" s="23">
        <v>2066840</v>
      </c>
      <c r="M54" s="23">
        <v>2066840</v>
      </c>
      <c r="N54" s="24"/>
    </row>
    <row r="55" ht="38.25" spans="1:13">
      <c r="A55" s="9" t="s">
        <v>141</v>
      </c>
      <c r="B55" s="10" t="s">
        <v>97</v>
      </c>
      <c r="C55" s="14" t="s">
        <v>17</v>
      </c>
      <c r="D55" s="14" t="s">
        <v>31</v>
      </c>
      <c r="E55" s="14" t="s">
        <v>61</v>
      </c>
      <c r="F55" s="14" t="s">
        <v>184</v>
      </c>
      <c r="G55" s="14" t="s">
        <v>46</v>
      </c>
      <c r="H55" s="14" t="s">
        <v>189</v>
      </c>
      <c r="I55" s="14" t="s">
        <v>139</v>
      </c>
      <c r="J55" s="27" t="s">
        <v>190</v>
      </c>
      <c r="K55" s="31">
        <v>515500</v>
      </c>
      <c r="L55" s="23">
        <v>701400</v>
      </c>
      <c r="M55" s="23">
        <v>701400</v>
      </c>
    </row>
    <row r="56" ht="32.25" customHeight="1" spans="1:13">
      <c r="A56" s="9" t="s">
        <v>143</v>
      </c>
      <c r="B56" s="10" t="s">
        <v>97</v>
      </c>
      <c r="C56" s="14" t="s">
        <v>17</v>
      </c>
      <c r="D56" s="14" t="s">
        <v>31</v>
      </c>
      <c r="E56" s="14" t="s">
        <v>100</v>
      </c>
      <c r="F56" s="14" t="s">
        <v>24</v>
      </c>
      <c r="G56" s="14" t="s">
        <v>25</v>
      </c>
      <c r="H56" s="14" t="s">
        <v>26</v>
      </c>
      <c r="I56" s="14" t="s">
        <v>139</v>
      </c>
      <c r="J56" s="27" t="s">
        <v>191</v>
      </c>
      <c r="K56" s="31">
        <f>K60+K57</f>
        <v>194711</v>
      </c>
      <c r="L56" s="31">
        <f>L60+L57</f>
        <v>202166</v>
      </c>
      <c r="M56" s="31">
        <f>M60+M57</f>
        <v>7600</v>
      </c>
    </row>
    <row r="57" ht="30.75" customHeight="1" spans="1:13">
      <c r="A57" s="9" t="s">
        <v>146</v>
      </c>
      <c r="B57" s="10" t="s">
        <v>97</v>
      </c>
      <c r="C57" s="14" t="s">
        <v>17</v>
      </c>
      <c r="D57" s="14" t="s">
        <v>31</v>
      </c>
      <c r="E57" s="14" t="s">
        <v>100</v>
      </c>
      <c r="F57" s="14" t="s">
        <v>192</v>
      </c>
      <c r="G57" s="14" t="s">
        <v>25</v>
      </c>
      <c r="H57" s="14" t="s">
        <v>26</v>
      </c>
      <c r="I57" s="14" t="s">
        <v>139</v>
      </c>
      <c r="J57" s="27" t="s">
        <v>193</v>
      </c>
      <c r="K57" s="31">
        <f t="shared" ref="K57:M58" si="14">K58</f>
        <v>7600</v>
      </c>
      <c r="L57" s="31">
        <f t="shared" si="14"/>
        <v>7600</v>
      </c>
      <c r="M57" s="31">
        <f t="shared" si="14"/>
        <v>7600</v>
      </c>
    </row>
    <row r="58" ht="30.75" customHeight="1" spans="1:13">
      <c r="A58" s="9" t="s">
        <v>194</v>
      </c>
      <c r="B58" s="10" t="s">
        <v>97</v>
      </c>
      <c r="C58" s="14" t="s">
        <v>17</v>
      </c>
      <c r="D58" s="14" t="s">
        <v>31</v>
      </c>
      <c r="E58" s="14" t="s">
        <v>100</v>
      </c>
      <c r="F58" s="14" t="s">
        <v>192</v>
      </c>
      <c r="G58" s="14" t="s">
        <v>46</v>
      </c>
      <c r="H58" s="14" t="s">
        <v>26</v>
      </c>
      <c r="I58" s="14" t="s">
        <v>139</v>
      </c>
      <c r="J58" s="27" t="s">
        <v>195</v>
      </c>
      <c r="K58" s="31">
        <f t="shared" si="14"/>
        <v>7600</v>
      </c>
      <c r="L58" s="31">
        <f t="shared" si="14"/>
        <v>7600</v>
      </c>
      <c r="M58" s="31">
        <f t="shared" si="14"/>
        <v>7600</v>
      </c>
    </row>
    <row r="59" ht="63.75" spans="1:13">
      <c r="A59" s="9" t="s">
        <v>196</v>
      </c>
      <c r="B59" s="10" t="s">
        <v>97</v>
      </c>
      <c r="C59" s="14" t="s">
        <v>17</v>
      </c>
      <c r="D59" s="14" t="s">
        <v>31</v>
      </c>
      <c r="E59" s="14" t="s">
        <v>100</v>
      </c>
      <c r="F59" s="14" t="s">
        <v>192</v>
      </c>
      <c r="G59" s="14" t="s">
        <v>46</v>
      </c>
      <c r="H59" s="14" t="s">
        <v>197</v>
      </c>
      <c r="I59" s="14" t="s">
        <v>139</v>
      </c>
      <c r="J59" s="32" t="s">
        <v>198</v>
      </c>
      <c r="K59" s="31">
        <v>7600</v>
      </c>
      <c r="L59" s="31">
        <v>7600</v>
      </c>
      <c r="M59" s="31">
        <v>7600</v>
      </c>
    </row>
    <row r="60" ht="45" customHeight="1" spans="1:13">
      <c r="A60" s="9" t="s">
        <v>199</v>
      </c>
      <c r="B60" s="10" t="s">
        <v>97</v>
      </c>
      <c r="C60" s="14" t="s">
        <v>17</v>
      </c>
      <c r="D60" s="14" t="s">
        <v>31</v>
      </c>
      <c r="E60" s="14" t="s">
        <v>113</v>
      </c>
      <c r="F60" s="14" t="s">
        <v>200</v>
      </c>
      <c r="G60" s="14" t="s">
        <v>25</v>
      </c>
      <c r="H60" s="14" t="s">
        <v>26</v>
      </c>
      <c r="I60" s="14" t="s">
        <v>139</v>
      </c>
      <c r="J60" s="27" t="s">
        <v>201</v>
      </c>
      <c r="K60" s="31">
        <f>K61</f>
        <v>187111</v>
      </c>
      <c r="L60" s="31">
        <f>L61</f>
        <v>194566</v>
      </c>
      <c r="M60" s="31">
        <f>M61</f>
        <v>0</v>
      </c>
    </row>
    <row r="61" ht="60.75" customHeight="1" spans="1:13">
      <c r="A61" s="9" t="s">
        <v>202</v>
      </c>
      <c r="B61" s="10" t="s">
        <v>97</v>
      </c>
      <c r="C61" s="14" t="s">
        <v>17</v>
      </c>
      <c r="D61" s="14" t="s">
        <v>31</v>
      </c>
      <c r="E61" s="14" t="s">
        <v>113</v>
      </c>
      <c r="F61" s="14" t="s">
        <v>200</v>
      </c>
      <c r="G61" s="14" t="s">
        <v>46</v>
      </c>
      <c r="H61" s="14" t="s">
        <v>26</v>
      </c>
      <c r="I61" s="14" t="s">
        <v>139</v>
      </c>
      <c r="J61" s="33" t="s">
        <v>203</v>
      </c>
      <c r="K61" s="31">
        <v>187111</v>
      </c>
      <c r="L61" s="23">
        <v>194566</v>
      </c>
      <c r="M61" s="23">
        <v>0</v>
      </c>
    </row>
    <row r="62" ht="18.75" customHeight="1" spans="1:13">
      <c r="A62" s="9" t="s">
        <v>204</v>
      </c>
      <c r="B62" s="10" t="s">
        <v>97</v>
      </c>
      <c r="C62" s="14" t="s">
        <v>17</v>
      </c>
      <c r="D62" s="14" t="s">
        <v>31</v>
      </c>
      <c r="E62" s="14" t="s">
        <v>126</v>
      </c>
      <c r="F62" s="14" t="s">
        <v>24</v>
      </c>
      <c r="G62" s="14" t="s">
        <v>25</v>
      </c>
      <c r="H62" s="14" t="s">
        <v>26</v>
      </c>
      <c r="I62" s="14" t="s">
        <v>139</v>
      </c>
      <c r="J62" s="27" t="s">
        <v>205</v>
      </c>
      <c r="K62" s="31">
        <f t="shared" ref="K62:M63" si="15">K63</f>
        <v>2878302</v>
      </c>
      <c r="L62" s="31">
        <f t="shared" si="15"/>
        <v>2164605</v>
      </c>
      <c r="M62" s="31">
        <f t="shared" si="15"/>
        <v>2164605</v>
      </c>
    </row>
    <row r="63" ht="20.25" customHeight="1" spans="1:13">
      <c r="A63" s="9" t="s">
        <v>206</v>
      </c>
      <c r="B63" s="10" t="s">
        <v>97</v>
      </c>
      <c r="C63" s="14" t="s">
        <v>17</v>
      </c>
      <c r="D63" s="14" t="s">
        <v>31</v>
      </c>
      <c r="E63" s="14" t="s">
        <v>194</v>
      </c>
      <c r="F63" s="14" t="s">
        <v>207</v>
      </c>
      <c r="G63" s="14" t="s">
        <v>25</v>
      </c>
      <c r="H63" s="14" t="s">
        <v>26</v>
      </c>
      <c r="I63" s="14" t="s">
        <v>139</v>
      </c>
      <c r="J63" s="27" t="s">
        <v>208</v>
      </c>
      <c r="K63" s="31">
        <f t="shared" si="15"/>
        <v>2878302</v>
      </c>
      <c r="L63" s="31">
        <f t="shared" si="15"/>
        <v>2164605</v>
      </c>
      <c r="M63" s="31">
        <f t="shared" si="15"/>
        <v>2164605</v>
      </c>
    </row>
    <row r="64" ht="33" customHeight="1" spans="1:13">
      <c r="A64" s="9" t="s">
        <v>209</v>
      </c>
      <c r="B64" s="10" t="s">
        <v>97</v>
      </c>
      <c r="C64" s="14" t="s">
        <v>17</v>
      </c>
      <c r="D64" s="14" t="s">
        <v>31</v>
      </c>
      <c r="E64" s="14" t="s">
        <v>194</v>
      </c>
      <c r="F64" s="14" t="s">
        <v>207</v>
      </c>
      <c r="G64" s="14" t="s">
        <v>46</v>
      </c>
      <c r="H64" s="14" t="s">
        <v>26</v>
      </c>
      <c r="I64" s="14" t="s">
        <v>139</v>
      </c>
      <c r="J64" s="27" t="s">
        <v>210</v>
      </c>
      <c r="K64" s="31">
        <f>SUM(K65:K65)</f>
        <v>2878302</v>
      </c>
      <c r="L64" s="31">
        <f>SUM(L65:L65)</f>
        <v>2164605</v>
      </c>
      <c r="M64" s="31">
        <f>SUM(M65:M65)</f>
        <v>2164605</v>
      </c>
    </row>
    <row r="65" ht="42" customHeight="1" spans="1:13">
      <c r="A65" s="9" t="s">
        <v>211</v>
      </c>
      <c r="B65" s="10" t="s">
        <v>97</v>
      </c>
      <c r="C65" s="14" t="s">
        <v>17</v>
      </c>
      <c r="D65" s="14" t="s">
        <v>31</v>
      </c>
      <c r="E65" s="14" t="s">
        <v>194</v>
      </c>
      <c r="F65" s="14" t="s">
        <v>207</v>
      </c>
      <c r="G65" s="14" t="s">
        <v>46</v>
      </c>
      <c r="H65" s="14" t="s">
        <v>212</v>
      </c>
      <c r="I65" s="14" t="s">
        <v>139</v>
      </c>
      <c r="J65" s="34" t="s">
        <v>213</v>
      </c>
      <c r="K65" s="31">
        <v>2878302</v>
      </c>
      <c r="L65" s="31">
        <v>2164605</v>
      </c>
      <c r="M65" s="31">
        <v>2164605</v>
      </c>
    </row>
    <row r="66" spans="1:13">
      <c r="A66" s="9"/>
      <c r="B66" s="14"/>
      <c r="C66" s="14"/>
      <c r="D66" s="14"/>
      <c r="E66" s="14"/>
      <c r="F66" s="14"/>
      <c r="G66" s="14"/>
      <c r="H66" s="14"/>
      <c r="I66" s="14"/>
      <c r="J66" s="27" t="s">
        <v>214</v>
      </c>
      <c r="K66" s="31">
        <f>K10+K49</f>
        <v>7280469</v>
      </c>
      <c r="L66" s="31">
        <f>L10+L49</f>
        <v>6314666</v>
      </c>
      <c r="M66" s="31">
        <f>M10+M49</f>
        <v>6108624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Оценка на 2023</vt:lpstr>
      <vt:lpstr>на 2024-2026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2023-11-03T06:56:40Z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A83C986FD0894856966BA01FF80E588D_12</vt:lpwstr>
  </property>
  <property fmtid="{D5CDD505-2E9C-101B-9397-08002B2CF9AE}" pid="3" name="KSOProductBuildVer">
    <vt:lpwstr>1049-12.2.0.13266</vt:lpwstr>
  </property>
</Properties>
</file>