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 activeTab="1"/>
  </bookViews>
  <sheets>
    <sheet name="2021" sheetId="10" r:id="rId1"/>
    <sheet name="2022-2024" sheetId="16" r:id="rId2"/>
  </sheets>
  <calcPr calcId="144525"/>
</workbook>
</file>

<file path=xl/sharedStrings.xml><?xml version="1.0" encoding="utf-8"?>
<sst xmlns="http://schemas.openxmlformats.org/spreadsheetml/2006/main" count="1002" uniqueCount="179">
  <si>
    <t>Доходы бюджета  на 2020 год и плановый период 2021-2022 гг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</si>
  <si>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</si>
  <si>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</si>
  <si>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</si>
  <si>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2021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</si>
  <si>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</si>
  <si>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</si>
  <si>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</si>
  <si>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</si>
  <si>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</si>
  <si>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</si>
  <si>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</si>
  <si>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</si>
  <si>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</si>
  <si>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</si>
  <si>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</si>
  <si>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</si>
  <si>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</si>
  <si>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</si>
  <si>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</si>
  <si>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</si>
  <si>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</si>
  <si>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</si>
  <si>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</si>
  <si>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</si>
  <si>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</si>
  <si>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</si>
  <si>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</si>
  <si>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</si>
  <si>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</si>
  <si>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</si>
  <si>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</si>
  <si>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</si>
  <si>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</si>
  <si>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</si>
  <si>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</si>
  <si>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</si>
  <si>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</si>
  <si>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</si>
  <si>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</si>
  <si>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</si>
  <si>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</si>
  <si>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</si>
  <si>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</si>
  <si>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</si>
  <si>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</si>
  <si>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</si>
  <si>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</si>
  <si>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</si>
  <si>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</si>
  <si>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</si>
  <si>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</si>
  <si>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</si>
  <si>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</si>
  <si>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</si>
  <si>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</si>
  <si>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</si>
  <si>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</si>
  <si>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</si>
  <si>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</si>
  <si>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</si>
  <si>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</si>
  <si>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</si>
  <si>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</si>
  <si>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</si>
  <si>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</si>
  <si>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</si>
  <si>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</si>
  <si>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</si>
  <si>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</si>
  <si>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</si>
  <si>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</si>
  <si>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</si>
  <si>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</si>
  <si>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</si>
  <si>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</si>
  <si>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</si>
  <si>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</si>
  <si>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</si>
  <si>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</si>
  <si>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</si>
  <si>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</si>
  <si>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</si>
  <si>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</si>
  <si>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</si>
  <si>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</si>
  <si>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</si>
  <si>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</si>
  <si>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</si>
  <si>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</si>
  <si>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</si>
  <si>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</si>
  <si>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</si>
  <si>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</si>
  <si>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823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</si>
  <si>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</si>
  <si>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</si>
  <si>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</si>
  <si>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</si>
  <si>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</si>
  <si>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</si>
  <si>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</si>
  <si>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</si>
  <si>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</si>
  <si>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</si>
  <si>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</si>
  <si>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</si>
  <si>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</si>
  <si>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</si>
  <si>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</si>
  <si>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</si>
  <si>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</si>
  <si>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</si>
  <si>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</si>
  <si>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</si>
  <si>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</si>
  <si>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ШТРАФЫ, САНКЦИИ, ВОЗМЕЩЕНИЕ УЩЕРБА</t>
  </si>
  <si>
    <t>37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</si>
  <si>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</si>
  <si>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</si>
  <si>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</si>
  <si>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</si>
  <si>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ПРОЕКТ</t>
  </si>
  <si>
    <t>Приложение 2
к решению 
Совета депутатов  
от    .12.2022 №   -рс</t>
  </si>
  <si>
    <t>Доходы  бюджета на 2023 год и плановый период 2024-2025 годов</t>
  </si>
  <si>
    <t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</si>
  <si>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</si>
  <si>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2023 год</t>
  </si>
  <si>
    <t>Всего доходы бюджета на 2024 год</t>
  </si>
  <si>
    <t>Всего доходы бюджета на 2025 год</t>
  </si>
  <si>
    <t>БЕЗВОЗМЕЗДНЫЕ ПОСТУПЛЕНИЯ</t>
  </si>
  <si>
    <t>39</t>
  </si>
  <si>
    <t>БЕЗВОЗМЕЗДНЫЕ ПОСТУПЛЕНИЯ ОТ ДРУГИХ БЮДЖЕТОВ БЮДЖЕТНОЙ СИСТЕМЫ РОССИЙСКОЙ ФЕДЕРАЦИИ</t>
  </si>
  <si>
    <t>40</t>
  </si>
  <si>
    <t>150</t>
  </si>
  <si>
    <t>Дотации бюджетам бюджетной системы Российской Федерации</t>
  </si>
  <si>
    <t>41</t>
  </si>
  <si>
    <t>001</t>
  </si>
  <si>
    <t xml:space="preserve">Дотации на выравнивание бюджетной обеспеченности
</t>
  </si>
  <si>
    <t>42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</si>
  <si>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</si>
  <si>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43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</si>
  <si>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</si>
  <si>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</si>
  <si>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44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</si>
  <si>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</si>
  <si>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</si>
  <si>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45</t>
  </si>
  <si>
    <t xml:space="preserve">Субвенции бюджетам бюджетной системы Российской Федерации
</t>
  </si>
  <si>
    <t>46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</si>
  <si>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</si>
  <si>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</si>
  <si>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47</t>
  </si>
  <si>
    <t xml:space="preserve">Субвенции бюджетам сельских поселений на выполнение передаваемых полномочий субъектов Российской Федерации
</t>
  </si>
  <si>
    <t>48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</si>
  <si>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</si>
  <si>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</si>
  <si>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49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</si>
  <si>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</si>
  <si>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</si>
  <si>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50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</si>
  <si>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</si>
  <si>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51</t>
  </si>
  <si>
    <t xml:space="preserve">Иные межбюджетные трансферты
</t>
  </si>
  <si>
    <t>52</t>
  </si>
  <si>
    <t>999</t>
  </si>
  <si>
    <t xml:space="preserve">Прочие межбюджетные трансферты, передаваемые бюджетам
</t>
  </si>
  <si>
    <t>53</t>
  </si>
  <si>
    <t xml:space="preserve">Прочие межбюджетные трансферты, передаваемые бюджетам сельских поселений
</t>
  </si>
  <si>
    <t>54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</si>
  <si>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</si>
  <si>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</si>
  <si>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55</t>
  </si>
  <si>
    <t>07</t>
  </si>
  <si>
    <t xml:space="preserve">ПРОЧИЕ БЕЗВОЗМЕЗДНЫЕ ПОСТУПЛЕНИЯ
</t>
  </si>
  <si>
    <t>56</t>
  </si>
  <si>
    <t xml:space="preserve">Прочие безвозмездные поступления в бюджеты сельских поселений
</t>
  </si>
  <si>
    <t>57</t>
  </si>
  <si>
    <t>ВСЕГО ДОХОДОВ</t>
  </si>
</sst>
</file>

<file path=xl/styles.xml><?xml version="1.0" encoding="utf-8"?>
<styleSheet xmlns="http://schemas.openxmlformats.org/spreadsheetml/2006/main">
  <numFmts count="7">
    <numFmt numFmtId="176" formatCode="_-* #\ ##0.00\ _₽_-;\-* #\ ##0.00\ _₽_-;_-* &quot;-&quot;??\ _₽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(* #\ ##0.00_);_(* \(#\ ##0.00\);_(* &quot;-&quot;??_);_(@_)"/>
    <numFmt numFmtId="180" formatCode="_-* #\ ##0_-;\-* #\ ##0_-;_-* &quot;-&quot;_-;_-@_-"/>
    <numFmt numFmtId="181" formatCode="#\ ##0.0"/>
    <numFmt numFmtId="182" formatCode="#\ ##0.00"/>
  </numFmts>
  <fonts count="23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9" fillId="13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7" applyNumberFormat="1" applyFont="1" applyFill="1" applyBorder="1" applyAlignment="1">
      <alignment horizontal="center" vertical="justify" wrapText="1"/>
    </xf>
    <xf numFmtId="49" fontId="2" fillId="0" borderId="1" xfId="7" applyNumberFormat="1" applyFont="1" applyFill="1" applyBorder="1" applyAlignment="1">
      <alignment horizontal="center" vertical="top"/>
    </xf>
    <xf numFmtId="49" fontId="2" fillId="0" borderId="1" xfId="49" applyNumberFormat="1" applyFont="1" applyFill="1" applyBorder="1" applyAlignment="1">
      <alignment horizontal="center" vertical="top"/>
    </xf>
    <xf numFmtId="181" fontId="2" fillId="0" borderId="0" xfId="0" applyNumberFormat="1" applyFont="1" applyFill="1" applyBorder="1" applyAlignment="1">
      <alignment horizontal="left" vertical="top" wrapText="1"/>
    </xf>
    <xf numFmtId="18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1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182" fontId="2" fillId="0" borderId="1" xfId="0" applyNumberFormat="1" applyFont="1" applyFill="1" applyBorder="1" applyAlignment="1">
      <alignment vertical="top"/>
    </xf>
    <xf numFmtId="182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182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7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Финансовый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7"/>
  <sheetViews>
    <sheetView workbookViewId="0">
      <selection activeCell="J47" sqref="J47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57" customHeight="1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6.5" customHeight="1" spans="2:11">
      <c r="B2" s="4"/>
      <c r="C2" s="4"/>
      <c r="D2" s="4"/>
      <c r="E2" s="4"/>
      <c r="F2" s="4"/>
      <c r="G2" s="4"/>
      <c r="H2" s="4"/>
      <c r="I2" s="4"/>
      <c r="J2" s="4"/>
      <c r="K2" s="16"/>
    </row>
    <row r="3" s="1" customFormat="1" ht="15.75" customHeight="1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4.25" customHeight="1" spans="2:11">
      <c r="B4" s="4"/>
      <c r="C4" s="4"/>
      <c r="D4" s="4"/>
      <c r="E4" s="4"/>
      <c r="F4" s="4"/>
      <c r="G4" s="4"/>
      <c r="H4" s="4"/>
      <c r="I4" s="4"/>
      <c r="J4" s="4"/>
      <c r="K4" s="16"/>
    </row>
    <row r="5" s="1" customFormat="1" ht="15.75" customHeight="1" spans="2:11">
      <c r="B5" s="4"/>
      <c r="C5" s="4"/>
      <c r="D5" s="4"/>
      <c r="E5" s="4"/>
      <c r="F5" s="4"/>
      <c r="G5" s="4"/>
      <c r="H5" s="4"/>
      <c r="I5" s="4"/>
      <c r="J5" s="4"/>
      <c r="K5" s="16"/>
    </row>
    <row r="6" s="1" customFormat="1" customHeight="1" spans="1:11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3</v>
      </c>
      <c r="K6" s="18" t="s">
        <v>4</v>
      </c>
    </row>
    <row r="7" s="1" customFormat="1" ht="67.5" customHeight="1" spans="1:11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</row>
    <row r="8" s="1" customFormat="1" ht="63" customHeight="1" spans="1:11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</row>
    <row r="9" s="1" customFormat="1" ht="13.5" customHeight="1" spans="1:25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15.75" customHeight="1" spans="1:11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K11+K16+K26+K29+K37+K41+K45</f>
        <v>1008196.5</v>
      </c>
    </row>
    <row r="11" ht="15.75" customHeight="1" spans="1:12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111660</v>
      </c>
      <c r="L11" s="21"/>
    </row>
    <row r="12" customHeight="1" spans="1:12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SUM(K13:K15)</f>
        <v>111660</v>
      </c>
      <c r="L12" s="21"/>
    </row>
    <row r="13" ht="66.75" customHeight="1" spans="1:11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110900</v>
      </c>
    </row>
    <row r="14" ht="66.75" customHeight="1" spans="1:11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35</v>
      </c>
      <c r="G14" s="10" t="s">
        <v>28</v>
      </c>
      <c r="H14" s="10" t="s">
        <v>25</v>
      </c>
      <c r="I14" s="10" t="s">
        <v>31</v>
      </c>
      <c r="J14" s="22" t="s">
        <v>36</v>
      </c>
      <c r="K14" s="23">
        <v>0</v>
      </c>
    </row>
    <row r="15" ht="40.5" customHeight="1" spans="1:11">
      <c r="A15" s="9" t="s">
        <v>20</v>
      </c>
      <c r="B15" s="10" t="s">
        <v>27</v>
      </c>
      <c r="C15" s="10" t="s">
        <v>15</v>
      </c>
      <c r="D15" s="10" t="s">
        <v>28</v>
      </c>
      <c r="E15" s="10" t="s">
        <v>30</v>
      </c>
      <c r="F15" s="10" t="s">
        <v>37</v>
      </c>
      <c r="G15" s="10" t="s">
        <v>28</v>
      </c>
      <c r="H15" s="10" t="s">
        <v>25</v>
      </c>
      <c r="I15" s="10" t="s">
        <v>31</v>
      </c>
      <c r="J15" s="22" t="s">
        <v>38</v>
      </c>
      <c r="K15" s="23">
        <v>760</v>
      </c>
    </row>
    <row r="16" ht="29.25" customHeight="1" spans="1:11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24</v>
      </c>
      <c r="F16" s="10" t="s">
        <v>23</v>
      </c>
      <c r="G16" s="10" t="s">
        <v>24</v>
      </c>
      <c r="H16" s="10" t="s">
        <v>25</v>
      </c>
      <c r="I16" s="10" t="s">
        <v>23</v>
      </c>
      <c r="J16" s="22" t="s">
        <v>40</v>
      </c>
      <c r="K16" s="23">
        <f>K17</f>
        <v>110300</v>
      </c>
    </row>
    <row r="17" ht="27.75" customHeight="1" spans="1:11">
      <c r="A17" s="9" t="s">
        <v>22</v>
      </c>
      <c r="B17" s="10" t="s">
        <v>23</v>
      </c>
      <c r="C17" s="10" t="s">
        <v>15</v>
      </c>
      <c r="D17" s="10" t="s">
        <v>39</v>
      </c>
      <c r="E17" s="10" t="s">
        <v>30</v>
      </c>
      <c r="F17" s="10" t="s">
        <v>23</v>
      </c>
      <c r="G17" s="10" t="s">
        <v>28</v>
      </c>
      <c r="H17" s="10" t="s">
        <v>25</v>
      </c>
      <c r="I17" s="10" t="s">
        <v>31</v>
      </c>
      <c r="J17" s="22" t="s">
        <v>41</v>
      </c>
      <c r="K17" s="23">
        <f>K18+K20+K22+K24</f>
        <v>110300</v>
      </c>
    </row>
    <row r="18" ht="65.25" customHeight="1" spans="1:11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44</v>
      </c>
      <c r="G18" s="10" t="s">
        <v>28</v>
      </c>
      <c r="H18" s="10" t="s">
        <v>25</v>
      </c>
      <c r="I18" s="10" t="s">
        <v>31</v>
      </c>
      <c r="J18" s="22" t="s">
        <v>45</v>
      </c>
      <c r="K18" s="23">
        <f>K19</f>
        <v>50600</v>
      </c>
    </row>
    <row r="19" ht="65.25" customHeight="1" spans="1:11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47</v>
      </c>
      <c r="G19" s="10" t="s">
        <v>28</v>
      </c>
      <c r="H19" s="10" t="s">
        <v>25</v>
      </c>
      <c r="I19" s="10" t="s">
        <v>31</v>
      </c>
      <c r="J19" s="22" t="s">
        <v>48</v>
      </c>
      <c r="K19" s="23">
        <v>50600</v>
      </c>
    </row>
    <row r="20" ht="78" customHeight="1" spans="1:11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50</v>
      </c>
      <c r="G20" s="10" t="s">
        <v>28</v>
      </c>
      <c r="H20" s="10" t="s">
        <v>25</v>
      </c>
      <c r="I20" s="10" t="s">
        <v>31</v>
      </c>
      <c r="J20" s="22" t="s">
        <v>51</v>
      </c>
      <c r="K20" s="23">
        <f>K21</f>
        <v>400</v>
      </c>
    </row>
    <row r="21" ht="78" customHeight="1" spans="1:11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53</v>
      </c>
      <c r="G21" s="10" t="s">
        <v>28</v>
      </c>
      <c r="H21" s="10" t="s">
        <v>25</v>
      </c>
      <c r="I21" s="10" t="s">
        <v>31</v>
      </c>
      <c r="J21" s="22" t="s">
        <v>54</v>
      </c>
      <c r="K21" s="23">
        <v>400</v>
      </c>
    </row>
    <row r="22" ht="65.25" customHeight="1" spans="1:11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56</v>
      </c>
      <c r="G22" s="10" t="s">
        <v>28</v>
      </c>
      <c r="H22" s="10" t="s">
        <v>25</v>
      </c>
      <c r="I22" s="10" t="s">
        <v>31</v>
      </c>
      <c r="J22" s="22" t="s">
        <v>57</v>
      </c>
      <c r="K22" s="23">
        <f>K23</f>
        <v>68500</v>
      </c>
    </row>
    <row r="23" ht="65.25" customHeight="1" spans="1:11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59</v>
      </c>
      <c r="G23" s="10" t="s">
        <v>28</v>
      </c>
      <c r="H23" s="10" t="s">
        <v>25</v>
      </c>
      <c r="I23" s="10" t="s">
        <v>31</v>
      </c>
      <c r="J23" s="22" t="s">
        <v>60</v>
      </c>
      <c r="K23" s="23">
        <v>68500</v>
      </c>
    </row>
    <row r="24" ht="66" customHeight="1" spans="1:11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62</v>
      </c>
      <c r="G24" s="10" t="s">
        <v>28</v>
      </c>
      <c r="H24" s="10" t="s">
        <v>25</v>
      </c>
      <c r="I24" s="10" t="s">
        <v>31</v>
      </c>
      <c r="J24" s="22" t="s">
        <v>63</v>
      </c>
      <c r="K24" s="23">
        <f>K25</f>
        <v>-9200</v>
      </c>
    </row>
    <row r="25" ht="66" customHeight="1" spans="1:11">
      <c r="A25" s="9" t="s">
        <v>64</v>
      </c>
      <c r="B25" s="10" t="s">
        <v>43</v>
      </c>
      <c r="C25" s="10" t="s">
        <v>15</v>
      </c>
      <c r="D25" s="10" t="s">
        <v>39</v>
      </c>
      <c r="E25" s="10" t="s">
        <v>30</v>
      </c>
      <c r="F25" s="10" t="s">
        <v>65</v>
      </c>
      <c r="G25" s="10" t="s">
        <v>28</v>
      </c>
      <c r="H25" s="10" t="s">
        <v>25</v>
      </c>
      <c r="I25" s="10" t="s">
        <v>31</v>
      </c>
      <c r="J25" s="22" t="s">
        <v>66</v>
      </c>
      <c r="K25" s="23">
        <v>-9200</v>
      </c>
    </row>
    <row r="26" customHeight="1" spans="1:11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24</v>
      </c>
      <c r="F26" s="10" t="s">
        <v>23</v>
      </c>
      <c r="G26" s="10" t="s">
        <v>24</v>
      </c>
      <c r="H26" s="10" t="s">
        <v>25</v>
      </c>
      <c r="I26" s="10" t="s">
        <v>23</v>
      </c>
      <c r="J26" s="22" t="s">
        <v>69</v>
      </c>
      <c r="K26" s="23">
        <f>K27</f>
        <v>35861.5</v>
      </c>
    </row>
    <row r="27" customHeight="1" spans="1:11">
      <c r="A27" s="9" t="s">
        <v>70</v>
      </c>
      <c r="B27" s="10" t="s">
        <v>27</v>
      </c>
      <c r="C27" s="10" t="s">
        <v>15</v>
      </c>
      <c r="D27" s="10" t="s">
        <v>68</v>
      </c>
      <c r="E27" s="10" t="s">
        <v>39</v>
      </c>
      <c r="F27" s="10" t="s">
        <v>23</v>
      </c>
      <c r="G27" s="10" t="s">
        <v>28</v>
      </c>
      <c r="H27" s="10" t="s">
        <v>25</v>
      </c>
      <c r="I27" s="10" t="s">
        <v>31</v>
      </c>
      <c r="J27" s="22" t="s">
        <v>71</v>
      </c>
      <c r="K27" s="23">
        <f>SUM(K28:K28)</f>
        <v>35861.5</v>
      </c>
    </row>
    <row r="28" ht="27" customHeight="1" spans="1:11">
      <c r="A28" s="9" t="s">
        <v>72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33</v>
      </c>
      <c r="G28" s="11" t="s">
        <v>28</v>
      </c>
      <c r="H28" s="11" t="s">
        <v>25</v>
      </c>
      <c r="I28" s="11" t="s">
        <v>31</v>
      </c>
      <c r="J28" s="25" t="s">
        <v>71</v>
      </c>
      <c r="K28" s="23">
        <v>35861.5</v>
      </c>
    </row>
    <row r="29" spans="1:11">
      <c r="A29" s="9" t="s">
        <v>73</v>
      </c>
      <c r="B29" s="10" t="s">
        <v>27</v>
      </c>
      <c r="C29" s="10" t="s">
        <v>15</v>
      </c>
      <c r="D29" s="10" t="s">
        <v>74</v>
      </c>
      <c r="E29" s="10" t="s">
        <v>24</v>
      </c>
      <c r="F29" s="10" t="s">
        <v>23</v>
      </c>
      <c r="G29" s="10" t="s">
        <v>24</v>
      </c>
      <c r="H29" s="10" t="s">
        <v>25</v>
      </c>
      <c r="I29" s="10" t="s">
        <v>23</v>
      </c>
      <c r="J29" s="22" t="s">
        <v>75</v>
      </c>
      <c r="K29" s="23">
        <f>K30+K32</f>
        <v>643203</v>
      </c>
    </row>
    <row r="30" spans="1:11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23</v>
      </c>
      <c r="G30" s="12" t="s">
        <v>24</v>
      </c>
      <c r="H30" s="12" t="s">
        <v>25</v>
      </c>
      <c r="I30" s="12" t="s">
        <v>31</v>
      </c>
      <c r="J30" s="26" t="s">
        <v>77</v>
      </c>
      <c r="K30" s="23">
        <f>K31</f>
        <v>88330</v>
      </c>
    </row>
    <row r="31" ht="38.25" spans="1:11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28</v>
      </c>
      <c r="F31" s="12" t="s">
        <v>37</v>
      </c>
      <c r="G31" s="12" t="s">
        <v>46</v>
      </c>
      <c r="H31" s="12" t="s">
        <v>25</v>
      </c>
      <c r="I31" s="12" t="s">
        <v>31</v>
      </c>
      <c r="J31" s="26" t="s">
        <v>79</v>
      </c>
      <c r="K31" s="23">
        <v>88330</v>
      </c>
    </row>
    <row r="32" spans="1:11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23</v>
      </c>
      <c r="G32" s="12" t="s">
        <v>24</v>
      </c>
      <c r="H32" s="12" t="s">
        <v>25</v>
      </c>
      <c r="I32" s="12" t="s">
        <v>31</v>
      </c>
      <c r="J32" s="26" t="s">
        <v>81</v>
      </c>
      <c r="K32" s="23">
        <f>K33+K35</f>
        <v>554873</v>
      </c>
    </row>
    <row r="33" spans="1:11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37</v>
      </c>
      <c r="G33" s="12" t="s">
        <v>24</v>
      </c>
      <c r="H33" s="12" t="s">
        <v>25</v>
      </c>
      <c r="I33" s="12" t="s">
        <v>31</v>
      </c>
      <c r="J33" s="26" t="s">
        <v>83</v>
      </c>
      <c r="K33" s="23">
        <f>K34</f>
        <v>136441</v>
      </c>
    </row>
    <row r="34" ht="25.5" spans="1:11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85</v>
      </c>
      <c r="G34" s="12" t="s">
        <v>46</v>
      </c>
      <c r="H34" s="12" t="s">
        <v>25</v>
      </c>
      <c r="I34" s="12" t="s">
        <v>31</v>
      </c>
      <c r="J34" s="26" t="s">
        <v>86</v>
      </c>
      <c r="K34" s="23">
        <v>136441</v>
      </c>
    </row>
    <row r="35" spans="1:11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88</v>
      </c>
      <c r="G35" s="12" t="s">
        <v>24</v>
      </c>
      <c r="H35" s="12" t="s">
        <v>25</v>
      </c>
      <c r="I35" s="12" t="s">
        <v>31</v>
      </c>
      <c r="J35" s="26" t="s">
        <v>89</v>
      </c>
      <c r="K35" s="23">
        <f>K36</f>
        <v>418432</v>
      </c>
    </row>
    <row r="36" ht="25.5" spans="1:11">
      <c r="A36" s="9" t="s">
        <v>90</v>
      </c>
      <c r="B36" s="12" t="s">
        <v>27</v>
      </c>
      <c r="C36" s="12" t="s">
        <v>15</v>
      </c>
      <c r="D36" s="12" t="s">
        <v>74</v>
      </c>
      <c r="E36" s="12" t="s">
        <v>74</v>
      </c>
      <c r="F36" s="12" t="s">
        <v>91</v>
      </c>
      <c r="G36" s="12" t="s">
        <v>46</v>
      </c>
      <c r="H36" s="12" t="s">
        <v>25</v>
      </c>
      <c r="I36" s="12" t="s">
        <v>31</v>
      </c>
      <c r="J36" s="26" t="s">
        <v>92</v>
      </c>
      <c r="K36" s="23">
        <v>418432</v>
      </c>
    </row>
    <row r="37" ht="15.75" customHeight="1" spans="1:11">
      <c r="A37" s="9" t="s">
        <v>93</v>
      </c>
      <c r="B37" s="10" t="s">
        <v>94</v>
      </c>
      <c r="C37" s="10" t="s">
        <v>15</v>
      </c>
      <c r="D37" s="10" t="s">
        <v>95</v>
      </c>
      <c r="E37" s="10" t="s">
        <v>24</v>
      </c>
      <c r="F37" s="10" t="s">
        <v>23</v>
      </c>
      <c r="G37" s="10" t="s">
        <v>24</v>
      </c>
      <c r="H37" s="10" t="s">
        <v>25</v>
      </c>
      <c r="I37" s="10" t="s">
        <v>23</v>
      </c>
      <c r="J37" s="22" t="s">
        <v>96</v>
      </c>
      <c r="K37" s="23">
        <f>K38</f>
        <v>4400</v>
      </c>
    </row>
    <row r="38" ht="38.25" spans="1:11">
      <c r="A38" s="9" t="s">
        <v>97</v>
      </c>
      <c r="B38" s="32" t="s">
        <v>94</v>
      </c>
      <c r="C38" s="32" t="s">
        <v>15</v>
      </c>
      <c r="D38" s="32" t="s">
        <v>95</v>
      </c>
      <c r="E38" s="32" t="s">
        <v>98</v>
      </c>
      <c r="F38" s="32" t="s">
        <v>23</v>
      </c>
      <c r="G38" s="32" t="s">
        <v>28</v>
      </c>
      <c r="H38" s="32" t="s">
        <v>25</v>
      </c>
      <c r="I38" s="32" t="s">
        <v>31</v>
      </c>
      <c r="J38" s="27" t="s">
        <v>99</v>
      </c>
      <c r="K38" s="23">
        <f>K39</f>
        <v>4400</v>
      </c>
    </row>
    <row r="39" ht="63.75" spans="1:11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25</v>
      </c>
      <c r="I39" s="13" t="s">
        <v>31</v>
      </c>
      <c r="J39" s="27" t="s">
        <v>101</v>
      </c>
      <c r="K39" s="23">
        <f>K40</f>
        <v>4400</v>
      </c>
    </row>
    <row r="40" ht="89.25" spans="1:11">
      <c r="A40" s="9" t="s">
        <v>102</v>
      </c>
      <c r="B40" s="13" t="s">
        <v>94</v>
      </c>
      <c r="C40" s="13" t="s">
        <v>15</v>
      </c>
      <c r="D40" s="13" t="s">
        <v>95</v>
      </c>
      <c r="E40" s="13" t="s">
        <v>98</v>
      </c>
      <c r="F40" s="13" t="s">
        <v>35</v>
      </c>
      <c r="G40" s="13" t="s">
        <v>28</v>
      </c>
      <c r="H40" s="13" t="s">
        <v>103</v>
      </c>
      <c r="I40" s="13" t="s">
        <v>31</v>
      </c>
      <c r="J40" s="27" t="s">
        <v>104</v>
      </c>
      <c r="K40" s="23">
        <v>4400</v>
      </c>
    </row>
    <row r="41" ht="41.25" customHeight="1" spans="1:12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24</v>
      </c>
      <c r="F41" s="10" t="s">
        <v>23</v>
      </c>
      <c r="G41" s="10" t="s">
        <v>24</v>
      </c>
      <c r="H41" s="10" t="s">
        <v>25</v>
      </c>
      <c r="I41" s="10" t="s">
        <v>23</v>
      </c>
      <c r="J41" s="22" t="s">
        <v>106</v>
      </c>
      <c r="K41" s="23">
        <f>K42</f>
        <v>97272</v>
      </c>
      <c r="L41" s="21"/>
    </row>
    <row r="42" ht="78.75" customHeight="1" spans="1:11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23</v>
      </c>
      <c r="G42" s="10" t="s">
        <v>24</v>
      </c>
      <c r="H42" s="10" t="s">
        <v>25</v>
      </c>
      <c r="I42" s="10" t="s">
        <v>108</v>
      </c>
      <c r="J42" s="22" t="s">
        <v>109</v>
      </c>
      <c r="K42" s="23">
        <f>K43</f>
        <v>97272</v>
      </c>
    </row>
    <row r="43" ht="66" customHeight="1" spans="1:11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35</v>
      </c>
      <c r="G43" s="10" t="s">
        <v>24</v>
      </c>
      <c r="H43" s="10" t="s">
        <v>25</v>
      </c>
      <c r="I43" s="10" t="s">
        <v>108</v>
      </c>
      <c r="J43" s="22" t="s">
        <v>111</v>
      </c>
      <c r="K43" s="23">
        <f>SUM(K44:K44)</f>
        <v>97272</v>
      </c>
    </row>
    <row r="44" ht="66.75" customHeight="1" spans="1:11">
      <c r="A44" s="9" t="s">
        <v>112</v>
      </c>
      <c r="B44" s="10" t="s">
        <v>94</v>
      </c>
      <c r="C44" s="10" t="s">
        <v>15</v>
      </c>
      <c r="D44" s="10" t="s">
        <v>49</v>
      </c>
      <c r="E44" s="10" t="s">
        <v>68</v>
      </c>
      <c r="F44" s="10" t="s">
        <v>113</v>
      </c>
      <c r="G44" s="10" t="s">
        <v>46</v>
      </c>
      <c r="H44" s="10" t="s">
        <v>25</v>
      </c>
      <c r="I44" s="10" t="s">
        <v>108</v>
      </c>
      <c r="J44" s="22" t="s">
        <v>114</v>
      </c>
      <c r="K44" s="23">
        <v>97272</v>
      </c>
    </row>
    <row r="45" ht="26.25" customHeight="1" spans="1:11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24</v>
      </c>
      <c r="F45" s="10" t="s">
        <v>23</v>
      </c>
      <c r="G45" s="10" t="s">
        <v>24</v>
      </c>
      <c r="H45" s="10" t="s">
        <v>25</v>
      </c>
      <c r="I45" s="10" t="s">
        <v>23</v>
      </c>
      <c r="J45" s="22" t="s">
        <v>116</v>
      </c>
      <c r="K45" s="23">
        <f>K46</f>
        <v>5500</v>
      </c>
    </row>
    <row r="46" ht="39.75" customHeight="1" spans="1:11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23</v>
      </c>
      <c r="G46" s="10" t="s">
        <v>30</v>
      </c>
      <c r="H46" s="10" t="s">
        <v>25</v>
      </c>
      <c r="I46" s="10" t="s">
        <v>118</v>
      </c>
      <c r="J46" s="22" t="s">
        <v>119</v>
      </c>
      <c r="K46" s="23">
        <f>K47</f>
        <v>5500</v>
      </c>
    </row>
    <row r="47" ht="39.75" customHeight="1" spans="1:11">
      <c r="A47" s="9" t="s">
        <v>120</v>
      </c>
      <c r="B47" s="10" t="s">
        <v>94</v>
      </c>
      <c r="C47" s="10" t="s">
        <v>15</v>
      </c>
      <c r="D47" s="10" t="s">
        <v>64</v>
      </c>
      <c r="E47" s="10" t="s">
        <v>30</v>
      </c>
      <c r="F47" s="10" t="s">
        <v>35</v>
      </c>
      <c r="G47" s="10" t="s">
        <v>30</v>
      </c>
      <c r="H47" s="10" t="s">
        <v>25</v>
      </c>
      <c r="I47" s="10" t="s">
        <v>118</v>
      </c>
      <c r="J47" s="22" t="s">
        <v>121</v>
      </c>
      <c r="K47" s="23">
        <v>5500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topLeftCell="A33" workbookViewId="0">
      <selection activeCell="M69" sqref="M69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0.25" customHeight="1" spans="2:13">
      <c r="B1" s="4"/>
      <c r="C1" s="4"/>
      <c r="D1" s="4"/>
      <c r="E1" s="4"/>
      <c r="F1" s="4"/>
      <c r="G1" s="4"/>
      <c r="H1" s="4"/>
      <c r="I1" s="4"/>
      <c r="J1" s="4" t="s">
        <v>122</v>
      </c>
      <c r="L1" s="15" t="s">
        <v>123</v>
      </c>
      <c r="M1" s="15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</row>
    <row r="3" s="1" customFormat="1" ht="12.75" spans="1:13">
      <c r="A3" s="5" t="s">
        <v>124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6"/>
      <c r="L5" s="16"/>
      <c r="M5" s="17" t="s">
        <v>125</v>
      </c>
      <c r="N5" s="17"/>
    </row>
    <row r="6" s="1" customFormat="1" ht="12.75" spans="1:13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126</v>
      </c>
      <c r="K6" s="18" t="s">
        <v>127</v>
      </c>
      <c r="L6" s="18" t="s">
        <v>128</v>
      </c>
      <c r="M6" s="18" t="s">
        <v>129</v>
      </c>
    </row>
    <row r="7" s="1" customFormat="1" ht="12.75" spans="1:13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  <c r="L7" s="19"/>
      <c r="M7" s="19"/>
    </row>
    <row r="8" s="1" customFormat="1" ht="148.55" spans="1:13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  <c r="L8" s="20"/>
      <c r="M8" s="20"/>
    </row>
    <row r="9" spans="1:1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0">
        <v>11</v>
      </c>
      <c r="M9" s="20">
        <v>12</v>
      </c>
      <c r="N9" s="21"/>
    </row>
    <row r="10" spans="1:14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K11+K25+K28+K36+K40+K44+K15</f>
        <v>1024042</v>
      </c>
      <c r="L10" s="23">
        <f t="shared" ref="L10:M10" si="0">L11+L25+L28+L36+L40+L44+L15</f>
        <v>1050672</v>
      </c>
      <c r="M10" s="23">
        <f t="shared" si="0"/>
        <v>1085162</v>
      </c>
      <c r="N10" s="24"/>
    </row>
    <row r="11" spans="1:14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129600</v>
      </c>
      <c r="L11" s="23">
        <f>L12</f>
        <v>137430</v>
      </c>
      <c r="M11" s="23">
        <f>M12</f>
        <v>144300</v>
      </c>
      <c r="N11" s="24"/>
    </row>
    <row r="12" spans="1:13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SUM(K13:K14)</f>
        <v>129600</v>
      </c>
      <c r="L12" s="23">
        <f>SUM(L13:L14)</f>
        <v>137430</v>
      </c>
      <c r="M12" s="23">
        <f>SUM(M13:M14)</f>
        <v>144300</v>
      </c>
    </row>
    <row r="13" ht="63.75" spans="1:13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128710</v>
      </c>
      <c r="L13" s="23">
        <v>136500</v>
      </c>
      <c r="M13" s="23">
        <v>143330</v>
      </c>
    </row>
    <row r="14" ht="38.25" spans="1:13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37</v>
      </c>
      <c r="G14" s="10" t="s">
        <v>28</v>
      </c>
      <c r="H14" s="10" t="s">
        <v>25</v>
      </c>
      <c r="I14" s="10" t="s">
        <v>31</v>
      </c>
      <c r="J14" s="22" t="s">
        <v>38</v>
      </c>
      <c r="K14" s="23">
        <v>890</v>
      </c>
      <c r="L14" s="23">
        <v>930</v>
      </c>
      <c r="M14" s="23">
        <v>970</v>
      </c>
    </row>
    <row r="15" ht="25.5" spans="1:13">
      <c r="A15" s="9" t="s">
        <v>20</v>
      </c>
      <c r="B15" s="10" t="s">
        <v>23</v>
      </c>
      <c r="C15" s="10" t="s">
        <v>15</v>
      </c>
      <c r="D15" s="10" t="s">
        <v>39</v>
      </c>
      <c r="E15" s="10" t="s">
        <v>24</v>
      </c>
      <c r="F15" s="10" t="s">
        <v>23</v>
      </c>
      <c r="G15" s="10" t="s">
        <v>24</v>
      </c>
      <c r="H15" s="10" t="s">
        <v>25</v>
      </c>
      <c r="I15" s="10" t="s">
        <v>23</v>
      </c>
      <c r="J15" s="22" t="s">
        <v>40</v>
      </c>
      <c r="K15" s="23">
        <f>K16</f>
        <v>237300</v>
      </c>
      <c r="L15" s="23">
        <f t="shared" ref="L15:M15" si="1">L16</f>
        <v>250900</v>
      </c>
      <c r="M15" s="23">
        <f t="shared" si="1"/>
        <v>265700</v>
      </c>
    </row>
    <row r="16" ht="25.5" spans="1:13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30</v>
      </c>
      <c r="F16" s="10" t="s">
        <v>23</v>
      </c>
      <c r="G16" s="10" t="s">
        <v>28</v>
      </c>
      <c r="H16" s="10" t="s">
        <v>25</v>
      </c>
      <c r="I16" s="10" t="s">
        <v>31</v>
      </c>
      <c r="J16" s="22" t="s">
        <v>41</v>
      </c>
      <c r="K16" s="23">
        <f>K17+K19+K21+K23</f>
        <v>237300</v>
      </c>
      <c r="L16" s="23">
        <f t="shared" ref="L16:M16" si="2">L17+L19+L21+L23</f>
        <v>250900</v>
      </c>
      <c r="M16" s="23">
        <f t="shared" si="2"/>
        <v>265700</v>
      </c>
    </row>
    <row r="17" ht="63.75" spans="1:13">
      <c r="A17" s="9" t="s">
        <v>22</v>
      </c>
      <c r="B17" s="10" t="s">
        <v>43</v>
      </c>
      <c r="C17" s="10" t="s">
        <v>15</v>
      </c>
      <c r="D17" s="10" t="s">
        <v>39</v>
      </c>
      <c r="E17" s="10" t="s">
        <v>30</v>
      </c>
      <c r="F17" s="10" t="s">
        <v>44</v>
      </c>
      <c r="G17" s="10" t="s">
        <v>28</v>
      </c>
      <c r="H17" s="10" t="s">
        <v>25</v>
      </c>
      <c r="I17" s="10" t="s">
        <v>31</v>
      </c>
      <c r="J17" s="22" t="s">
        <v>45</v>
      </c>
      <c r="K17" s="23">
        <f>K18</f>
        <v>112400</v>
      </c>
      <c r="L17" s="23">
        <f t="shared" ref="L17:M17" si="3">L18</f>
        <v>119700</v>
      </c>
      <c r="M17" s="23">
        <f t="shared" si="3"/>
        <v>127100</v>
      </c>
    </row>
    <row r="18" ht="89.25" spans="1:13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47</v>
      </c>
      <c r="G18" s="10" t="s">
        <v>28</v>
      </c>
      <c r="H18" s="10" t="s">
        <v>25</v>
      </c>
      <c r="I18" s="10" t="s">
        <v>31</v>
      </c>
      <c r="J18" s="22" t="s">
        <v>48</v>
      </c>
      <c r="K18" s="23">
        <v>112400</v>
      </c>
      <c r="L18" s="23">
        <v>119700</v>
      </c>
      <c r="M18" s="23">
        <v>127100</v>
      </c>
    </row>
    <row r="19" ht="76.5" spans="1:13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50</v>
      </c>
      <c r="G19" s="10" t="s">
        <v>28</v>
      </c>
      <c r="H19" s="10" t="s">
        <v>25</v>
      </c>
      <c r="I19" s="10" t="s">
        <v>31</v>
      </c>
      <c r="J19" s="22" t="s">
        <v>51</v>
      </c>
      <c r="K19" s="23">
        <f>K20</f>
        <v>800</v>
      </c>
      <c r="L19" s="23">
        <f t="shared" ref="L19:M19" si="4">L20</f>
        <v>800</v>
      </c>
      <c r="M19" s="23">
        <f t="shared" si="4"/>
        <v>800</v>
      </c>
    </row>
    <row r="20" ht="102" spans="1:13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53</v>
      </c>
      <c r="G20" s="10" t="s">
        <v>28</v>
      </c>
      <c r="H20" s="10" t="s">
        <v>25</v>
      </c>
      <c r="I20" s="10" t="s">
        <v>31</v>
      </c>
      <c r="J20" s="22" t="s">
        <v>54</v>
      </c>
      <c r="K20" s="23">
        <v>800</v>
      </c>
      <c r="L20" s="23">
        <v>800</v>
      </c>
      <c r="M20" s="23">
        <v>800</v>
      </c>
    </row>
    <row r="21" ht="63.75" spans="1:13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56</v>
      </c>
      <c r="G21" s="10" t="s">
        <v>28</v>
      </c>
      <c r="H21" s="10" t="s">
        <v>25</v>
      </c>
      <c r="I21" s="10" t="s">
        <v>31</v>
      </c>
      <c r="J21" s="22" t="s">
        <v>57</v>
      </c>
      <c r="K21" s="23">
        <f>K22</f>
        <v>138900</v>
      </c>
      <c r="L21" s="23">
        <f>L22</f>
        <v>146100</v>
      </c>
      <c r="M21" s="23">
        <f t="shared" ref="L21:M21" si="5">M22</f>
        <v>153400</v>
      </c>
    </row>
    <row r="22" ht="102" spans="1:13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59</v>
      </c>
      <c r="G22" s="10" t="s">
        <v>28</v>
      </c>
      <c r="H22" s="10" t="s">
        <v>25</v>
      </c>
      <c r="I22" s="10" t="s">
        <v>31</v>
      </c>
      <c r="J22" s="22" t="s">
        <v>60</v>
      </c>
      <c r="K22" s="23">
        <v>138900</v>
      </c>
      <c r="L22" s="23">
        <v>146100</v>
      </c>
      <c r="M22" s="23">
        <v>153400</v>
      </c>
    </row>
    <row r="23" ht="63.75" spans="1:13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62</v>
      </c>
      <c r="G23" s="10" t="s">
        <v>28</v>
      </c>
      <c r="H23" s="10" t="s">
        <v>25</v>
      </c>
      <c r="I23" s="10" t="s">
        <v>31</v>
      </c>
      <c r="J23" s="22" t="s">
        <v>63</v>
      </c>
      <c r="K23" s="23">
        <f>K24</f>
        <v>-14800</v>
      </c>
      <c r="L23" s="23">
        <f t="shared" ref="L23:M23" si="6">L24</f>
        <v>-15700</v>
      </c>
      <c r="M23" s="23">
        <f t="shared" si="6"/>
        <v>-15600</v>
      </c>
    </row>
    <row r="24" ht="102" spans="1:13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65</v>
      </c>
      <c r="G24" s="10" t="s">
        <v>28</v>
      </c>
      <c r="H24" s="10" t="s">
        <v>25</v>
      </c>
      <c r="I24" s="10" t="s">
        <v>31</v>
      </c>
      <c r="J24" s="22" t="s">
        <v>66</v>
      </c>
      <c r="K24" s="23">
        <v>-14800</v>
      </c>
      <c r="L24" s="23">
        <v>-15700</v>
      </c>
      <c r="M24" s="23">
        <v>-15600</v>
      </c>
    </row>
    <row r="25" spans="1:13">
      <c r="A25" s="9" t="s">
        <v>64</v>
      </c>
      <c r="B25" s="10" t="s">
        <v>27</v>
      </c>
      <c r="C25" s="10" t="s">
        <v>15</v>
      </c>
      <c r="D25" s="10" t="s">
        <v>68</v>
      </c>
      <c r="E25" s="10" t="s">
        <v>24</v>
      </c>
      <c r="F25" s="10" t="s">
        <v>23</v>
      </c>
      <c r="G25" s="10" t="s">
        <v>24</v>
      </c>
      <c r="H25" s="10" t="s">
        <v>25</v>
      </c>
      <c r="I25" s="10" t="s">
        <v>23</v>
      </c>
      <c r="J25" s="22" t="s">
        <v>69</v>
      </c>
      <c r="K25" s="23">
        <f>K26</f>
        <v>1141</v>
      </c>
      <c r="L25" s="23">
        <f>L26</f>
        <v>1206</v>
      </c>
      <c r="M25" s="23">
        <f>M26</f>
        <v>1272</v>
      </c>
    </row>
    <row r="26" spans="1:13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39</v>
      </c>
      <c r="F26" s="10" t="s">
        <v>23</v>
      </c>
      <c r="G26" s="10" t="s">
        <v>28</v>
      </c>
      <c r="H26" s="10" t="s">
        <v>25</v>
      </c>
      <c r="I26" s="10" t="s">
        <v>31</v>
      </c>
      <c r="J26" s="22" t="s">
        <v>71</v>
      </c>
      <c r="K26" s="23">
        <f>SUM(K27:K27)</f>
        <v>1141</v>
      </c>
      <c r="L26" s="23">
        <f>SUM(L27:L27)</f>
        <v>1206</v>
      </c>
      <c r="M26" s="23">
        <f>SUM(M27:M27)</f>
        <v>1272</v>
      </c>
    </row>
    <row r="27" spans="1:13">
      <c r="A27" s="9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33</v>
      </c>
      <c r="G27" s="11" t="s">
        <v>28</v>
      </c>
      <c r="H27" s="11" t="s">
        <v>25</v>
      </c>
      <c r="I27" s="11" t="s">
        <v>31</v>
      </c>
      <c r="J27" s="25" t="s">
        <v>71</v>
      </c>
      <c r="K27" s="23">
        <v>1141</v>
      </c>
      <c r="L27" s="23">
        <v>1206</v>
      </c>
      <c r="M27" s="23">
        <v>1272</v>
      </c>
    </row>
    <row r="28" spans="1:13">
      <c r="A28" s="9" t="s">
        <v>72</v>
      </c>
      <c r="B28" s="10" t="s">
        <v>27</v>
      </c>
      <c r="C28" s="10" t="s">
        <v>15</v>
      </c>
      <c r="D28" s="10" t="s">
        <v>74</v>
      </c>
      <c r="E28" s="10" t="s">
        <v>24</v>
      </c>
      <c r="F28" s="10" t="s">
        <v>23</v>
      </c>
      <c r="G28" s="10" t="s">
        <v>24</v>
      </c>
      <c r="H28" s="10" t="s">
        <v>25</v>
      </c>
      <c r="I28" s="10" t="s">
        <v>23</v>
      </c>
      <c r="J28" s="22" t="s">
        <v>75</v>
      </c>
      <c r="K28" s="23">
        <f>K29+K31</f>
        <v>535153</v>
      </c>
      <c r="L28" s="23">
        <f>L29+L31</f>
        <v>553758</v>
      </c>
      <c r="M28" s="23">
        <f>M29+M31</f>
        <v>572493</v>
      </c>
    </row>
    <row r="29" spans="1:13">
      <c r="A29" s="9" t="s">
        <v>73</v>
      </c>
      <c r="B29" s="12" t="s">
        <v>27</v>
      </c>
      <c r="C29" s="12" t="s">
        <v>15</v>
      </c>
      <c r="D29" s="12" t="s">
        <v>74</v>
      </c>
      <c r="E29" s="12" t="s">
        <v>28</v>
      </c>
      <c r="F29" s="12" t="s">
        <v>23</v>
      </c>
      <c r="G29" s="12" t="s">
        <v>24</v>
      </c>
      <c r="H29" s="12" t="s">
        <v>25</v>
      </c>
      <c r="I29" s="12" t="s">
        <v>31</v>
      </c>
      <c r="J29" s="26" t="s">
        <v>77</v>
      </c>
      <c r="K29" s="23">
        <f>K30</f>
        <v>84022</v>
      </c>
      <c r="L29" s="23">
        <f>L30</f>
        <v>89910</v>
      </c>
      <c r="M29" s="23">
        <f>M30</f>
        <v>95928</v>
      </c>
    </row>
    <row r="30" ht="38.25" spans="1:13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37</v>
      </c>
      <c r="G30" s="12" t="s">
        <v>46</v>
      </c>
      <c r="H30" s="12" t="s">
        <v>25</v>
      </c>
      <c r="I30" s="12" t="s">
        <v>31</v>
      </c>
      <c r="J30" s="26" t="s">
        <v>79</v>
      </c>
      <c r="K30" s="23">
        <v>84022</v>
      </c>
      <c r="L30" s="23">
        <v>89910</v>
      </c>
      <c r="M30" s="23">
        <v>95928</v>
      </c>
    </row>
    <row r="31" spans="1:13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74</v>
      </c>
      <c r="F31" s="12" t="s">
        <v>23</v>
      </c>
      <c r="G31" s="12" t="s">
        <v>24</v>
      </c>
      <c r="H31" s="12" t="s">
        <v>25</v>
      </c>
      <c r="I31" s="12" t="s">
        <v>31</v>
      </c>
      <c r="J31" s="26" t="s">
        <v>81</v>
      </c>
      <c r="K31" s="23">
        <f>K32+K34</f>
        <v>451131</v>
      </c>
      <c r="L31" s="23">
        <f>L32+L34</f>
        <v>463848</v>
      </c>
      <c r="M31" s="23">
        <f>M32+M34</f>
        <v>476565</v>
      </c>
    </row>
    <row r="32" spans="1:13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37</v>
      </c>
      <c r="G32" s="12" t="s">
        <v>24</v>
      </c>
      <c r="H32" s="12" t="s">
        <v>25</v>
      </c>
      <c r="I32" s="12" t="s">
        <v>31</v>
      </c>
      <c r="J32" s="26" t="s">
        <v>83</v>
      </c>
      <c r="K32" s="23">
        <f>K33</f>
        <v>44964</v>
      </c>
      <c r="L32" s="23">
        <f>L33</f>
        <v>44964</v>
      </c>
      <c r="M32" s="23">
        <f>M33</f>
        <v>44964</v>
      </c>
    </row>
    <row r="33" ht="25.5" spans="1:13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85</v>
      </c>
      <c r="G33" s="12" t="s">
        <v>46</v>
      </c>
      <c r="H33" s="12" t="s">
        <v>25</v>
      </c>
      <c r="I33" s="12" t="s">
        <v>31</v>
      </c>
      <c r="J33" s="26" t="s">
        <v>86</v>
      </c>
      <c r="K33" s="23">
        <v>44964</v>
      </c>
      <c r="L33" s="23">
        <v>44964</v>
      </c>
      <c r="M33" s="23">
        <v>44964</v>
      </c>
    </row>
    <row r="34" spans="1:13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88</v>
      </c>
      <c r="G34" s="12" t="s">
        <v>24</v>
      </c>
      <c r="H34" s="12" t="s">
        <v>25</v>
      </c>
      <c r="I34" s="12" t="s">
        <v>31</v>
      </c>
      <c r="J34" s="26" t="s">
        <v>89</v>
      </c>
      <c r="K34" s="23">
        <f>K35</f>
        <v>406167</v>
      </c>
      <c r="L34" s="23">
        <f>L35</f>
        <v>418884</v>
      </c>
      <c r="M34" s="23">
        <f>M35</f>
        <v>431601</v>
      </c>
    </row>
    <row r="35" ht="25.5" spans="1:13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91</v>
      </c>
      <c r="G35" s="12" t="s">
        <v>46</v>
      </c>
      <c r="H35" s="12" t="s">
        <v>25</v>
      </c>
      <c r="I35" s="12" t="s">
        <v>31</v>
      </c>
      <c r="J35" s="26" t="s">
        <v>92</v>
      </c>
      <c r="K35" s="23">
        <v>406167</v>
      </c>
      <c r="L35" s="23">
        <v>418884</v>
      </c>
      <c r="M35" s="23">
        <v>431601</v>
      </c>
    </row>
    <row r="36" spans="1:13">
      <c r="A36" s="9" t="s">
        <v>90</v>
      </c>
      <c r="B36" s="10" t="s">
        <v>94</v>
      </c>
      <c r="C36" s="10" t="s">
        <v>15</v>
      </c>
      <c r="D36" s="10" t="s">
        <v>95</v>
      </c>
      <c r="E36" s="10" t="s">
        <v>24</v>
      </c>
      <c r="F36" s="10" t="s">
        <v>23</v>
      </c>
      <c r="G36" s="10" t="s">
        <v>24</v>
      </c>
      <c r="H36" s="10" t="s">
        <v>25</v>
      </c>
      <c r="I36" s="10" t="s">
        <v>23</v>
      </c>
      <c r="J36" s="22" t="s">
        <v>96</v>
      </c>
      <c r="K36" s="23">
        <f t="shared" ref="K36:M38" si="7">K37</f>
        <v>3300</v>
      </c>
      <c r="L36" s="23">
        <f t="shared" si="7"/>
        <v>3300</v>
      </c>
      <c r="M36" s="23">
        <f t="shared" si="7"/>
        <v>3300</v>
      </c>
    </row>
    <row r="37" ht="38.25" spans="1:13">
      <c r="A37" s="9" t="s">
        <v>93</v>
      </c>
      <c r="B37" s="13" t="s">
        <v>94</v>
      </c>
      <c r="C37" s="13" t="s">
        <v>15</v>
      </c>
      <c r="D37" s="13" t="s">
        <v>95</v>
      </c>
      <c r="E37" s="13" t="s">
        <v>98</v>
      </c>
      <c r="F37" s="13" t="s">
        <v>23</v>
      </c>
      <c r="G37" s="13" t="s">
        <v>28</v>
      </c>
      <c r="H37" s="13" t="s">
        <v>25</v>
      </c>
      <c r="I37" s="13" t="s">
        <v>31</v>
      </c>
      <c r="J37" s="27" t="s">
        <v>99</v>
      </c>
      <c r="K37" s="23">
        <f t="shared" si="7"/>
        <v>3300</v>
      </c>
      <c r="L37" s="23">
        <f t="shared" si="7"/>
        <v>3300</v>
      </c>
      <c r="M37" s="23">
        <f t="shared" si="7"/>
        <v>3300</v>
      </c>
    </row>
    <row r="38" ht="63.75" spans="1:13">
      <c r="A38" s="9" t="s">
        <v>97</v>
      </c>
      <c r="B38" s="13" t="s">
        <v>94</v>
      </c>
      <c r="C38" s="13" t="s">
        <v>15</v>
      </c>
      <c r="D38" s="13" t="s">
        <v>95</v>
      </c>
      <c r="E38" s="13" t="s">
        <v>98</v>
      </c>
      <c r="F38" s="13" t="s">
        <v>35</v>
      </c>
      <c r="G38" s="13" t="s">
        <v>28</v>
      </c>
      <c r="H38" s="13" t="s">
        <v>25</v>
      </c>
      <c r="I38" s="13" t="s">
        <v>31</v>
      </c>
      <c r="J38" s="27" t="s">
        <v>101</v>
      </c>
      <c r="K38" s="23">
        <f>K39</f>
        <v>3300</v>
      </c>
      <c r="L38" s="23">
        <f t="shared" si="7"/>
        <v>3300</v>
      </c>
      <c r="M38" s="23">
        <f t="shared" si="7"/>
        <v>3300</v>
      </c>
    </row>
    <row r="39" ht="89.25" spans="1:13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103</v>
      </c>
      <c r="I39" s="13" t="s">
        <v>31</v>
      </c>
      <c r="J39" s="28" t="s">
        <v>104</v>
      </c>
      <c r="K39" s="23">
        <v>3300</v>
      </c>
      <c r="L39" s="23">
        <v>3300</v>
      </c>
      <c r="M39" s="23">
        <v>3300</v>
      </c>
    </row>
    <row r="40" ht="38.25" spans="1:13">
      <c r="A40" s="9" t="s">
        <v>102</v>
      </c>
      <c r="B40" s="10" t="s">
        <v>94</v>
      </c>
      <c r="C40" s="10" t="s">
        <v>15</v>
      </c>
      <c r="D40" s="10" t="s">
        <v>49</v>
      </c>
      <c r="E40" s="10" t="s">
        <v>24</v>
      </c>
      <c r="F40" s="10" t="s">
        <v>23</v>
      </c>
      <c r="G40" s="10" t="s">
        <v>24</v>
      </c>
      <c r="H40" s="10" t="s">
        <v>25</v>
      </c>
      <c r="I40" s="10" t="s">
        <v>23</v>
      </c>
      <c r="J40" s="22" t="s">
        <v>106</v>
      </c>
      <c r="K40" s="23">
        <f t="shared" ref="K40:M41" si="8">K41</f>
        <v>114548</v>
      </c>
      <c r="L40" s="23">
        <f t="shared" si="8"/>
        <v>101078</v>
      </c>
      <c r="M40" s="23">
        <f t="shared" si="8"/>
        <v>95097</v>
      </c>
    </row>
    <row r="41" ht="76.5" spans="1:13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68</v>
      </c>
      <c r="F41" s="10" t="s">
        <v>23</v>
      </c>
      <c r="G41" s="10" t="s">
        <v>24</v>
      </c>
      <c r="H41" s="10" t="s">
        <v>25</v>
      </c>
      <c r="I41" s="10" t="s">
        <v>108</v>
      </c>
      <c r="J41" s="22" t="s">
        <v>109</v>
      </c>
      <c r="K41" s="23">
        <f t="shared" si="8"/>
        <v>114548</v>
      </c>
      <c r="L41" s="23">
        <f t="shared" si="8"/>
        <v>101078</v>
      </c>
      <c r="M41" s="23">
        <f t="shared" si="8"/>
        <v>95097</v>
      </c>
    </row>
    <row r="42" ht="63.75" spans="1:13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35</v>
      </c>
      <c r="G42" s="10" t="s">
        <v>24</v>
      </c>
      <c r="H42" s="10" t="s">
        <v>25</v>
      </c>
      <c r="I42" s="10" t="s">
        <v>108</v>
      </c>
      <c r="J42" s="22" t="s">
        <v>111</v>
      </c>
      <c r="K42" s="23">
        <f>SUM(K43:K43)</f>
        <v>114548</v>
      </c>
      <c r="L42" s="23">
        <f>SUM(L43:L43)</f>
        <v>101078</v>
      </c>
      <c r="M42" s="23">
        <f>SUM(M43:M43)</f>
        <v>95097</v>
      </c>
    </row>
    <row r="43" ht="63.75" spans="1:13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113</v>
      </c>
      <c r="G43" s="10" t="s">
        <v>46</v>
      </c>
      <c r="H43" s="10" t="s">
        <v>25</v>
      </c>
      <c r="I43" s="10" t="s">
        <v>108</v>
      </c>
      <c r="J43" s="22" t="s">
        <v>114</v>
      </c>
      <c r="K43" s="23">
        <v>114548</v>
      </c>
      <c r="L43" s="23">
        <v>101078</v>
      </c>
      <c r="M43" s="23">
        <v>95097</v>
      </c>
    </row>
    <row r="44" spans="1:13">
      <c r="A44" s="9" t="s">
        <v>112</v>
      </c>
      <c r="B44" s="10" t="s">
        <v>94</v>
      </c>
      <c r="C44" s="10" t="s">
        <v>15</v>
      </c>
      <c r="D44" s="10" t="s">
        <v>64</v>
      </c>
      <c r="E44" s="10" t="s">
        <v>24</v>
      </c>
      <c r="F44" s="10" t="s">
        <v>23</v>
      </c>
      <c r="G44" s="10" t="s">
        <v>24</v>
      </c>
      <c r="H44" s="10" t="s">
        <v>25</v>
      </c>
      <c r="I44" s="10" t="s">
        <v>23</v>
      </c>
      <c r="J44" s="22" t="s">
        <v>116</v>
      </c>
      <c r="K44" s="23">
        <f t="shared" ref="K44:M45" si="9">K45</f>
        <v>3000</v>
      </c>
      <c r="L44" s="23">
        <f t="shared" si="9"/>
        <v>3000</v>
      </c>
      <c r="M44" s="23">
        <f t="shared" si="9"/>
        <v>3000</v>
      </c>
    </row>
    <row r="45" ht="38.25" spans="1:13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30</v>
      </c>
      <c r="F45" s="10" t="s">
        <v>23</v>
      </c>
      <c r="G45" s="10" t="s">
        <v>30</v>
      </c>
      <c r="H45" s="10" t="s">
        <v>25</v>
      </c>
      <c r="I45" s="10" t="s">
        <v>118</v>
      </c>
      <c r="J45" s="22" t="s">
        <v>119</v>
      </c>
      <c r="K45" s="23">
        <f t="shared" si="9"/>
        <v>3000</v>
      </c>
      <c r="L45" s="23">
        <f t="shared" si="9"/>
        <v>3000</v>
      </c>
      <c r="M45" s="23">
        <f t="shared" si="9"/>
        <v>3000</v>
      </c>
    </row>
    <row r="46" ht="51" spans="1:13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35</v>
      </c>
      <c r="G46" s="10" t="s">
        <v>30</v>
      </c>
      <c r="H46" s="10" t="s">
        <v>25</v>
      </c>
      <c r="I46" s="10" t="s">
        <v>118</v>
      </c>
      <c r="J46" s="22" t="s">
        <v>121</v>
      </c>
      <c r="K46" s="23">
        <v>3000</v>
      </c>
      <c r="L46" s="23">
        <v>3000</v>
      </c>
      <c r="M46" s="23">
        <v>3000</v>
      </c>
    </row>
    <row r="47" spans="1:13">
      <c r="A47" s="9" t="s">
        <v>120</v>
      </c>
      <c r="B47" s="10" t="s">
        <v>94</v>
      </c>
      <c r="C47" s="14" t="s">
        <v>16</v>
      </c>
      <c r="D47" s="14" t="s">
        <v>24</v>
      </c>
      <c r="E47" s="14" t="s">
        <v>24</v>
      </c>
      <c r="F47" s="14" t="s">
        <v>23</v>
      </c>
      <c r="G47" s="14" t="s">
        <v>24</v>
      </c>
      <c r="H47" s="14" t="s">
        <v>25</v>
      </c>
      <c r="I47" s="14" t="s">
        <v>23</v>
      </c>
      <c r="J47" s="29" t="s">
        <v>130</v>
      </c>
      <c r="K47" s="30">
        <f>K48+K64</f>
        <v>6104143</v>
      </c>
      <c r="L47" s="30">
        <f>L48+L64</f>
        <v>5037866</v>
      </c>
      <c r="M47" s="30">
        <f>M48+M64</f>
        <v>4882632</v>
      </c>
    </row>
    <row r="48" ht="25.5" spans="1:13">
      <c r="A48" s="9" t="s">
        <v>131</v>
      </c>
      <c r="B48" s="10" t="s">
        <v>94</v>
      </c>
      <c r="C48" s="14" t="s">
        <v>16</v>
      </c>
      <c r="D48" s="14" t="s">
        <v>30</v>
      </c>
      <c r="E48" s="14" t="s">
        <v>24</v>
      </c>
      <c r="F48" s="14" t="s">
        <v>23</v>
      </c>
      <c r="G48" s="14" t="s">
        <v>24</v>
      </c>
      <c r="H48" s="14" t="s">
        <v>25</v>
      </c>
      <c r="I48" s="14" t="s">
        <v>23</v>
      </c>
      <c r="J48" s="34" t="s">
        <v>132</v>
      </c>
      <c r="K48" s="30">
        <f>K49+K54+K60</f>
        <v>6104143</v>
      </c>
      <c r="L48" s="30">
        <f t="shared" ref="L48:M48" si="10">L49+L54+L60</f>
        <v>5037866</v>
      </c>
      <c r="M48" s="30">
        <f t="shared" si="10"/>
        <v>4882632</v>
      </c>
    </row>
    <row r="49" ht="25.5" spans="1:13">
      <c r="A49" s="9" t="s">
        <v>133</v>
      </c>
      <c r="B49" s="10" t="s">
        <v>94</v>
      </c>
      <c r="C49" s="14" t="s">
        <v>16</v>
      </c>
      <c r="D49" s="14" t="s">
        <v>30</v>
      </c>
      <c r="E49" s="14" t="s">
        <v>46</v>
      </c>
      <c r="F49" s="14" t="s">
        <v>23</v>
      </c>
      <c r="G49" s="14" t="s">
        <v>24</v>
      </c>
      <c r="H49" s="14" t="s">
        <v>25</v>
      </c>
      <c r="I49" s="14" t="s">
        <v>134</v>
      </c>
      <c r="J49" s="34" t="s">
        <v>135</v>
      </c>
      <c r="K49" s="30">
        <f t="shared" ref="K49:M50" si="11">K50</f>
        <v>3669100</v>
      </c>
      <c r="L49" s="30">
        <f t="shared" si="11"/>
        <v>3161720</v>
      </c>
      <c r="M49" s="30">
        <f t="shared" si="11"/>
        <v>3161720</v>
      </c>
    </row>
    <row r="50" ht="25.5" spans="1:13">
      <c r="A50" s="9" t="s">
        <v>136</v>
      </c>
      <c r="B50" s="10" t="s">
        <v>94</v>
      </c>
      <c r="C50" s="14" t="s">
        <v>16</v>
      </c>
      <c r="D50" s="14" t="s">
        <v>30</v>
      </c>
      <c r="E50" s="14" t="s">
        <v>61</v>
      </c>
      <c r="F50" s="14" t="s">
        <v>137</v>
      </c>
      <c r="G50" s="14" t="s">
        <v>24</v>
      </c>
      <c r="H50" s="14" t="s">
        <v>25</v>
      </c>
      <c r="I50" s="14" t="s">
        <v>134</v>
      </c>
      <c r="J50" s="29" t="s">
        <v>138</v>
      </c>
      <c r="K50" s="30">
        <f t="shared" si="11"/>
        <v>3669100</v>
      </c>
      <c r="L50" s="30">
        <f t="shared" si="11"/>
        <v>3161720</v>
      </c>
      <c r="M50" s="30">
        <f t="shared" si="11"/>
        <v>3161720</v>
      </c>
    </row>
    <row r="51" ht="46.5" customHeight="1" spans="1:13">
      <c r="A51" s="9" t="s">
        <v>139</v>
      </c>
      <c r="B51" s="10" t="s">
        <v>94</v>
      </c>
      <c r="C51" s="14" t="s">
        <v>16</v>
      </c>
      <c r="D51" s="14" t="s">
        <v>30</v>
      </c>
      <c r="E51" s="14" t="s">
        <v>61</v>
      </c>
      <c r="F51" s="14" t="s">
        <v>137</v>
      </c>
      <c r="G51" s="14" t="s">
        <v>46</v>
      </c>
      <c r="H51" s="14" t="s">
        <v>25</v>
      </c>
      <c r="I51" s="14" t="s">
        <v>134</v>
      </c>
      <c r="J51" s="29" t="s">
        <v>140</v>
      </c>
      <c r="K51" s="30">
        <f>K52+K53</f>
        <v>3669100</v>
      </c>
      <c r="L51" s="30">
        <f>L52+L53</f>
        <v>3161720</v>
      </c>
      <c r="M51" s="30">
        <f>M52+M53</f>
        <v>3161720</v>
      </c>
    </row>
    <row r="52" ht="38.25" spans="1:14">
      <c r="A52" s="9" t="s">
        <v>141</v>
      </c>
      <c r="B52" s="10" t="s">
        <v>94</v>
      </c>
      <c r="C52" s="14" t="s">
        <v>16</v>
      </c>
      <c r="D52" s="14" t="s">
        <v>30</v>
      </c>
      <c r="E52" s="14" t="s">
        <v>61</v>
      </c>
      <c r="F52" s="14" t="s">
        <v>137</v>
      </c>
      <c r="G52" s="14" t="s">
        <v>46</v>
      </c>
      <c r="H52" s="14" t="s">
        <v>142</v>
      </c>
      <c r="I52" s="14" t="s">
        <v>134</v>
      </c>
      <c r="J52" s="29" t="s">
        <v>143</v>
      </c>
      <c r="K52" s="30">
        <v>2230700</v>
      </c>
      <c r="L52" s="23">
        <v>1784520</v>
      </c>
      <c r="M52" s="23">
        <v>1784520</v>
      </c>
      <c r="N52" s="24"/>
    </row>
    <row r="53" ht="38.25" spans="1:13">
      <c r="A53" s="9" t="s">
        <v>144</v>
      </c>
      <c r="B53" s="10" t="s">
        <v>94</v>
      </c>
      <c r="C53" s="14" t="s">
        <v>16</v>
      </c>
      <c r="D53" s="14" t="s">
        <v>30</v>
      </c>
      <c r="E53" s="14" t="s">
        <v>61</v>
      </c>
      <c r="F53" s="14" t="s">
        <v>137</v>
      </c>
      <c r="G53" s="14" t="s">
        <v>46</v>
      </c>
      <c r="H53" s="14" t="s">
        <v>145</v>
      </c>
      <c r="I53" s="14" t="s">
        <v>134</v>
      </c>
      <c r="J53" s="29" t="s">
        <v>146</v>
      </c>
      <c r="K53" s="30">
        <v>1438400</v>
      </c>
      <c r="L53" s="23">
        <v>1377200</v>
      </c>
      <c r="M53" s="23">
        <v>1377200</v>
      </c>
    </row>
    <row r="54" ht="30.75" customHeight="1" spans="1:13">
      <c r="A54" s="9" t="s">
        <v>147</v>
      </c>
      <c r="B54" s="10" t="s">
        <v>94</v>
      </c>
      <c r="C54" s="14" t="s">
        <v>16</v>
      </c>
      <c r="D54" s="14" t="s">
        <v>30</v>
      </c>
      <c r="E54" s="14" t="s">
        <v>100</v>
      </c>
      <c r="F54" s="14" t="s">
        <v>23</v>
      </c>
      <c r="G54" s="14" t="s">
        <v>24</v>
      </c>
      <c r="H54" s="14" t="s">
        <v>25</v>
      </c>
      <c r="I54" s="14" t="s">
        <v>134</v>
      </c>
      <c r="J54" s="29" t="s">
        <v>148</v>
      </c>
      <c r="K54" s="30">
        <f>K58+K55</f>
        <v>157475</v>
      </c>
      <c r="L54" s="30">
        <f>L58+L55</f>
        <v>163434</v>
      </c>
      <c r="M54" s="30">
        <f>M58+M55</f>
        <v>8200</v>
      </c>
    </row>
    <row r="55" ht="31.5" customHeight="1" spans="1:13">
      <c r="A55" s="9" t="s">
        <v>149</v>
      </c>
      <c r="B55" s="10" t="s">
        <v>94</v>
      </c>
      <c r="C55" s="14" t="s">
        <v>16</v>
      </c>
      <c r="D55" s="14" t="s">
        <v>30</v>
      </c>
      <c r="E55" s="14" t="s">
        <v>100</v>
      </c>
      <c r="F55" s="14" t="s">
        <v>150</v>
      </c>
      <c r="G55" s="14" t="s">
        <v>24</v>
      </c>
      <c r="H55" s="14" t="s">
        <v>25</v>
      </c>
      <c r="I55" s="14" t="s">
        <v>134</v>
      </c>
      <c r="J55" s="29" t="s">
        <v>151</v>
      </c>
      <c r="K55" s="30">
        <f t="shared" ref="K55:M56" si="12">K56</f>
        <v>8200</v>
      </c>
      <c r="L55" s="30">
        <f t="shared" si="12"/>
        <v>8200</v>
      </c>
      <c r="M55" s="30">
        <f t="shared" si="12"/>
        <v>8200</v>
      </c>
    </row>
    <row r="56" ht="33.75" customHeight="1" spans="1:13">
      <c r="A56" s="9" t="s">
        <v>152</v>
      </c>
      <c r="B56" s="10" t="s">
        <v>94</v>
      </c>
      <c r="C56" s="14" t="s">
        <v>16</v>
      </c>
      <c r="D56" s="14" t="s">
        <v>30</v>
      </c>
      <c r="E56" s="14" t="s">
        <v>100</v>
      </c>
      <c r="F56" s="14" t="s">
        <v>150</v>
      </c>
      <c r="G56" s="14" t="s">
        <v>46</v>
      </c>
      <c r="H56" s="14" t="s">
        <v>25</v>
      </c>
      <c r="I56" s="14" t="s">
        <v>134</v>
      </c>
      <c r="J56" s="29" t="s">
        <v>153</v>
      </c>
      <c r="K56" s="30">
        <f t="shared" si="12"/>
        <v>8200</v>
      </c>
      <c r="L56" s="30">
        <f t="shared" si="12"/>
        <v>8200</v>
      </c>
      <c r="M56" s="30">
        <f t="shared" si="12"/>
        <v>8200</v>
      </c>
    </row>
    <row r="57" ht="63.75" spans="1:13">
      <c r="A57" s="9" t="s">
        <v>154</v>
      </c>
      <c r="B57" s="10" t="s">
        <v>94</v>
      </c>
      <c r="C57" s="14" t="s">
        <v>16</v>
      </c>
      <c r="D57" s="14" t="s">
        <v>30</v>
      </c>
      <c r="E57" s="14" t="s">
        <v>100</v>
      </c>
      <c r="F57" s="14" t="s">
        <v>150</v>
      </c>
      <c r="G57" s="14" t="s">
        <v>46</v>
      </c>
      <c r="H57" s="14" t="s">
        <v>155</v>
      </c>
      <c r="I57" s="14" t="s">
        <v>134</v>
      </c>
      <c r="J57" s="31" t="s">
        <v>156</v>
      </c>
      <c r="K57" s="30">
        <v>8200</v>
      </c>
      <c r="L57" s="30">
        <v>8200</v>
      </c>
      <c r="M57" s="30">
        <v>8200</v>
      </c>
    </row>
    <row r="58" ht="51" spans="1:13">
      <c r="A58" s="9" t="s">
        <v>157</v>
      </c>
      <c r="B58" s="10" t="s">
        <v>94</v>
      </c>
      <c r="C58" s="14" t="s">
        <v>16</v>
      </c>
      <c r="D58" s="14" t="s">
        <v>30</v>
      </c>
      <c r="E58" s="14" t="s">
        <v>112</v>
      </c>
      <c r="F58" s="14" t="s">
        <v>158</v>
      </c>
      <c r="G58" s="14" t="s">
        <v>24</v>
      </c>
      <c r="H58" s="14" t="s">
        <v>25</v>
      </c>
      <c r="I58" s="14" t="s">
        <v>134</v>
      </c>
      <c r="J58" s="29" t="s">
        <v>159</v>
      </c>
      <c r="K58" s="30">
        <f>K59</f>
        <v>149275</v>
      </c>
      <c r="L58" s="30">
        <f>L59</f>
        <v>155234</v>
      </c>
      <c r="M58" s="30">
        <f>M59</f>
        <v>0</v>
      </c>
    </row>
    <row r="59" ht="63.75" spans="1:13">
      <c r="A59" s="9" t="s">
        <v>160</v>
      </c>
      <c r="B59" s="10" t="s">
        <v>94</v>
      </c>
      <c r="C59" s="14" t="s">
        <v>16</v>
      </c>
      <c r="D59" s="14" t="s">
        <v>30</v>
      </c>
      <c r="E59" s="14" t="s">
        <v>112</v>
      </c>
      <c r="F59" s="14" t="s">
        <v>158</v>
      </c>
      <c r="G59" s="14" t="s">
        <v>46</v>
      </c>
      <c r="H59" s="14" t="s">
        <v>25</v>
      </c>
      <c r="I59" s="14" t="s">
        <v>134</v>
      </c>
      <c r="J59" s="29" t="s">
        <v>161</v>
      </c>
      <c r="K59" s="30">
        <v>149275</v>
      </c>
      <c r="L59" s="23">
        <v>155234</v>
      </c>
      <c r="M59" s="23">
        <v>0</v>
      </c>
    </row>
    <row r="60" ht="21.75" customHeight="1" spans="1:13">
      <c r="A60" s="9" t="s">
        <v>162</v>
      </c>
      <c r="B60" s="10" t="s">
        <v>94</v>
      </c>
      <c r="C60" s="14" t="s">
        <v>16</v>
      </c>
      <c r="D60" s="14" t="s">
        <v>30</v>
      </c>
      <c r="E60" s="14" t="s">
        <v>133</v>
      </c>
      <c r="F60" s="14" t="s">
        <v>23</v>
      </c>
      <c r="G60" s="14" t="s">
        <v>24</v>
      </c>
      <c r="H60" s="14" t="s">
        <v>25</v>
      </c>
      <c r="I60" s="14" t="s">
        <v>134</v>
      </c>
      <c r="J60" s="29" t="s">
        <v>163</v>
      </c>
      <c r="K60" s="30">
        <f t="shared" ref="K60:M61" si="13">K61</f>
        <v>2277568</v>
      </c>
      <c r="L60" s="30">
        <f t="shared" si="13"/>
        <v>1712712</v>
      </c>
      <c r="M60" s="30">
        <f t="shared" si="13"/>
        <v>1712712</v>
      </c>
    </row>
    <row r="61" ht="20.25" customHeight="1" spans="1:13">
      <c r="A61" s="9" t="s">
        <v>164</v>
      </c>
      <c r="B61" s="10" t="s">
        <v>94</v>
      </c>
      <c r="C61" s="14" t="s">
        <v>16</v>
      </c>
      <c r="D61" s="14" t="s">
        <v>30</v>
      </c>
      <c r="E61" s="14" t="s">
        <v>157</v>
      </c>
      <c r="F61" s="14" t="s">
        <v>165</v>
      </c>
      <c r="G61" s="14" t="s">
        <v>24</v>
      </c>
      <c r="H61" s="14" t="s">
        <v>25</v>
      </c>
      <c r="I61" s="14" t="s">
        <v>134</v>
      </c>
      <c r="J61" s="29" t="s">
        <v>166</v>
      </c>
      <c r="K61" s="30">
        <f t="shared" si="13"/>
        <v>2277568</v>
      </c>
      <c r="L61" s="30">
        <f t="shared" si="13"/>
        <v>1712712</v>
      </c>
      <c r="M61" s="30">
        <f t="shared" si="13"/>
        <v>1712712</v>
      </c>
    </row>
    <row r="62" ht="32.25" customHeight="1" spans="1:13">
      <c r="A62" s="9" t="s">
        <v>167</v>
      </c>
      <c r="B62" s="10" t="s">
        <v>94</v>
      </c>
      <c r="C62" s="14" t="s">
        <v>16</v>
      </c>
      <c r="D62" s="14" t="s">
        <v>30</v>
      </c>
      <c r="E62" s="14" t="s">
        <v>157</v>
      </c>
      <c r="F62" s="14" t="s">
        <v>165</v>
      </c>
      <c r="G62" s="14" t="s">
        <v>46</v>
      </c>
      <c r="H62" s="14" t="s">
        <v>25</v>
      </c>
      <c r="I62" s="14" t="s">
        <v>134</v>
      </c>
      <c r="J62" s="29" t="s">
        <v>168</v>
      </c>
      <c r="K62" s="30">
        <f>SUM(K63:K63)</f>
        <v>2277568</v>
      </c>
      <c r="L62" s="30">
        <f>SUM(L63:L63)</f>
        <v>1712712</v>
      </c>
      <c r="M62" s="30">
        <f>SUM(M63:M63)</f>
        <v>1712712</v>
      </c>
    </row>
    <row r="63" ht="38.25" spans="1:13">
      <c r="A63" s="9" t="s">
        <v>169</v>
      </c>
      <c r="B63" s="10" t="s">
        <v>94</v>
      </c>
      <c r="C63" s="14" t="s">
        <v>16</v>
      </c>
      <c r="D63" s="14" t="s">
        <v>30</v>
      </c>
      <c r="E63" s="14" t="s">
        <v>157</v>
      </c>
      <c r="F63" s="14" t="s">
        <v>165</v>
      </c>
      <c r="G63" s="14" t="s">
        <v>46</v>
      </c>
      <c r="H63" s="14" t="s">
        <v>170</v>
      </c>
      <c r="I63" s="14" t="s">
        <v>134</v>
      </c>
      <c r="J63" s="31" t="s">
        <v>171</v>
      </c>
      <c r="K63" s="30">
        <v>2277568</v>
      </c>
      <c r="L63" s="30">
        <v>1712712</v>
      </c>
      <c r="M63" s="30">
        <v>1712712</v>
      </c>
    </row>
    <row r="64" ht="16.5" customHeight="1" spans="1:13">
      <c r="A64" s="9" t="s">
        <v>172</v>
      </c>
      <c r="B64" s="10" t="s">
        <v>94</v>
      </c>
      <c r="C64" s="14" t="s">
        <v>16</v>
      </c>
      <c r="D64" s="14" t="s">
        <v>173</v>
      </c>
      <c r="E64" s="14" t="s">
        <v>24</v>
      </c>
      <c r="F64" s="14" t="s">
        <v>23</v>
      </c>
      <c r="G64" s="14" t="s">
        <v>24</v>
      </c>
      <c r="H64" s="14" t="s">
        <v>25</v>
      </c>
      <c r="I64" s="14" t="s">
        <v>23</v>
      </c>
      <c r="J64" s="29" t="s">
        <v>174</v>
      </c>
      <c r="K64" s="30">
        <f t="shared" ref="K64:M65" si="14">K65</f>
        <v>0</v>
      </c>
      <c r="L64" s="30">
        <f t="shared" si="14"/>
        <v>0</v>
      </c>
      <c r="M64" s="30">
        <f t="shared" si="14"/>
        <v>0</v>
      </c>
    </row>
    <row r="65" ht="30.75" customHeight="1" spans="1:13">
      <c r="A65" s="9" t="s">
        <v>175</v>
      </c>
      <c r="B65" s="10" t="s">
        <v>94</v>
      </c>
      <c r="C65" s="14" t="s">
        <v>16</v>
      </c>
      <c r="D65" s="14" t="s">
        <v>173</v>
      </c>
      <c r="E65" s="14" t="s">
        <v>68</v>
      </c>
      <c r="F65" s="14" t="s">
        <v>23</v>
      </c>
      <c r="G65" s="14" t="s">
        <v>46</v>
      </c>
      <c r="H65" s="14" t="s">
        <v>25</v>
      </c>
      <c r="I65" s="14" t="s">
        <v>134</v>
      </c>
      <c r="J65" s="29" t="s">
        <v>176</v>
      </c>
      <c r="K65" s="30">
        <f t="shared" si="14"/>
        <v>0</v>
      </c>
      <c r="L65" s="30">
        <f>L66</f>
        <v>0</v>
      </c>
      <c r="M65" s="30">
        <f>M66</f>
        <v>0</v>
      </c>
    </row>
    <row r="66" ht="32.25" customHeight="1" spans="1:13">
      <c r="A66" s="9" t="s">
        <v>177</v>
      </c>
      <c r="B66" s="10" t="s">
        <v>94</v>
      </c>
      <c r="C66" s="14" t="s">
        <v>16</v>
      </c>
      <c r="D66" s="14" t="s">
        <v>173</v>
      </c>
      <c r="E66" s="14" t="s">
        <v>68</v>
      </c>
      <c r="F66" s="14" t="s">
        <v>37</v>
      </c>
      <c r="G66" s="14" t="s">
        <v>46</v>
      </c>
      <c r="H66" s="14" t="s">
        <v>25</v>
      </c>
      <c r="I66" s="14" t="s">
        <v>134</v>
      </c>
      <c r="J66" s="29" t="s">
        <v>176</v>
      </c>
      <c r="K66" s="30">
        <v>0</v>
      </c>
      <c r="L66" s="23">
        <v>0</v>
      </c>
      <c r="M66" s="23">
        <v>0</v>
      </c>
    </row>
    <row r="67" spans="1:13">
      <c r="A67" s="9"/>
      <c r="B67" s="14"/>
      <c r="C67" s="14"/>
      <c r="D67" s="14"/>
      <c r="E67" s="14"/>
      <c r="F67" s="14"/>
      <c r="G67" s="14"/>
      <c r="H67" s="14"/>
      <c r="I67" s="14"/>
      <c r="J67" s="29" t="s">
        <v>178</v>
      </c>
      <c r="K67" s="30">
        <f>K10+K47</f>
        <v>7128185</v>
      </c>
      <c r="L67" s="30">
        <f>L10+L47</f>
        <v>6088538</v>
      </c>
      <c r="M67" s="30">
        <f>M10+M47</f>
        <v>5967794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2022-2024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2022-11-14T01:38:56Z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6D2586AAAC784D3799B0CDF0EC91ACCB</vt:lpwstr>
  </property>
  <property fmtid="{D5CDD505-2E9C-101B-9397-08002B2CF9AE}" pid="3" name="KSOProductBuildVer">
    <vt:lpwstr>1049-11.2.0.11380</vt:lpwstr>
  </property>
</Properties>
</file>