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751" activeTab="1"/>
  </bookViews>
  <sheets>
    <sheet name="Оценка на 2019 год" sheetId="1" r:id="rId1"/>
    <sheet name="Доходы на 2020-202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<sst xmlns="http://schemas.openxmlformats.org/spreadsheetml/2006/main" count="1042" uniqueCount="199">
  <si>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</si>
  <si>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</si>
  <si>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</si>
  <si>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</si>
  <si>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</si>
  <si>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</si>
  <si>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</si>
  <si>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</si>
  <si>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</si>
  <si>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</si>
  <si>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</si>
  <si>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</si>
  <si>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</si>
  <si>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</si>
  <si>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</si>
  <si>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</si>
  <si>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</si>
  <si>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</si>
  <si>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</si>
  <si>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</si>
  <si>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</si>
  <si>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</si>
  <si>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</si>
  <si>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</si>
  <si>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</si>
  <si>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</si>
  <si>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</si>
  <si>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</si>
  <si>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</si>
  <si>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</si>
  <si>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</si>
  <si>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</si>
  <si>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</si>
  <si>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</si>
  <si>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</si>
  <si>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</si>
  <si>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</si>
  <si>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</si>
  <si>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</si>
  <si>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</si>
  <si>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</si>
  <si>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</si>
  <si>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</si>
  <si>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</si>
  <si>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</si>
  <si>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</si>
  <si>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</si>
  <si>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</si>
  <si>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</si>
  <si>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</si>
  <si>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</si>
  <si>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</si>
  <si>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</si>
  <si>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</si>
  <si>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</si>
  <si>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</si>
  <si>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</si>
  <si>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</si>
  <si>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</si>
  <si>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</si>
  <si>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</si>
  <si>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</si>
  <si>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</si>
  <si>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</si>
  <si>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</t>
  </si>
  <si>
    <t>05</t>
  </si>
  <si>
    <t>НАЛОГИ НА СОВОКУПНЫЙ ДОХОД</t>
  </si>
  <si>
    <t>17</t>
  </si>
  <si>
    <t>Единый сельскохозяйственный налог</t>
  </si>
  <si>
    <t>18</t>
  </si>
  <si>
    <t>19</t>
  </si>
  <si>
    <t>06</t>
  </si>
  <si>
    <t>НАЛОГИ НА ИМУЩЕСТВО</t>
  </si>
  <si>
    <t>20</t>
  </si>
  <si>
    <t>Налог на имущество физических лиц</t>
  </si>
  <si>
    <t>21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</si>
  <si>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</si>
  <si>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22</t>
  </si>
  <si>
    <t>Земельный налог</t>
  </si>
  <si>
    <t>23</t>
  </si>
  <si>
    <t>Земельный налог с организаций</t>
  </si>
  <si>
    <t>24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</si>
  <si>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</si>
  <si>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</si>
  <si>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25</t>
  </si>
  <si>
    <t>040</t>
  </si>
  <si>
    <t>Земельный налог с физических лиц</t>
  </si>
  <si>
    <t>26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</si>
  <si>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</si>
  <si>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</si>
  <si>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</t>
  </si>
  <si>
    <t>823</t>
  </si>
  <si>
    <t>08</t>
  </si>
  <si>
    <t>ГОСУДАРСТВЕННАЯ ПОШЛИНА</t>
  </si>
  <si>
    <t>28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</si>
  <si>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</si>
  <si>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</si>
  <si>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29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</si>
  <si>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</si>
  <si>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</si>
  <si>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30</t>
  </si>
  <si>
    <t>ДОХОДЫ ОТ ИСПОЛЬЗОВАНИЯ ИМУЩЕСТВА, НАХОДЯЩЕГОСЯ В ГОСУДАРСТВЕННОЙ И МУНИЦИПАЛЬНОЙ СОБСТВЕННОСТИ</t>
  </si>
  <si>
    <t>31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</si>
  <si>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</si>
  <si>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</si>
  <si>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</si>
  <si>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</si>
  <si>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33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</si>
  <si>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</si>
  <si>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</si>
  <si>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34</t>
  </si>
  <si>
    <t>ШТРАФЫ, САНКЦИИ, ВОЗМЕЩЕНИЕ УЩЕРБА</t>
  </si>
  <si>
    <t>35</t>
  </si>
  <si>
    <t>90</t>
  </si>
  <si>
    <t>140</t>
  </si>
  <si>
    <t>Прочие поступления от денежных взысканий (штрафов) и иных сумм в возмещение ущерба</t>
  </si>
  <si>
    <t>36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</si>
  <si>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</si>
  <si>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</si>
  <si>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4
к решению 
Совета депутатов  
от    .12.2019 №     -рс</t>
  </si>
  <si>
    <t>ПРОЕКТ</t>
  </si>
  <si>
    <t>Доходы  бюджета на 2020 год и плановый период 2021-2022 годов</t>
  </si>
  <si>
    <t>(рублей)</t>
  </si>
  <si>
    <t>Всего доходы бюджета на 2020 год</t>
  </si>
  <si>
    <t>Всего доходы бюджета на 2021 год</t>
  </si>
  <si>
    <t>Всего доходы бюджета на 2022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</si>
  <si>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</si>
  <si>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</si>
  <si>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</si>
  <si>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</si>
  <si>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</si>
  <si>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Административные штрафы, установленные законами субъектов Российской Федерации об административных правонарушениях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</si>
  <si>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</si>
  <si>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</si>
  <si>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38</t>
  </si>
  <si>
    <t>БЕЗВОЗМЕЗДНЫЕ ПОСТУПЛЕНИЯ</t>
  </si>
  <si>
    <t>39</t>
  </si>
  <si>
    <t>БЕЗВОЗМЕЗДНЫЕ ПОСТУПЛЕНИЯ ОТ ДРУГИХ БЮДЖЕТОВ БЮДЖЕТНОЙ СИСТЕМЫ РОССИЙСКОЙ ФЕДЕРАЦИИ</t>
  </si>
  <si>
    <t>40</t>
  </si>
  <si>
    <t>150</t>
  </si>
  <si>
    <t>Дотации бюджетам бюджетной системы Российской Федерации</t>
  </si>
  <si>
    <t>41</t>
  </si>
  <si>
    <t>001</t>
  </si>
  <si>
    <t>Дотации на выравнивание бюджетной обеспеченности</t>
  </si>
  <si>
    <t>42</t>
  </si>
  <si>
    <t>Дотации бюджетам сельских поселений на выравнивание бюджетной обеспеченности</t>
  </si>
  <si>
    <t>43</t>
  </si>
  <si>
    <t>7601</t>
  </si>
  <si>
    <t>Дотации бюджетам сельских поселений на выравнивание бюджетной обеспеченности (из краевого бюджета)</t>
  </si>
  <si>
    <t>44</t>
  </si>
  <si>
    <t>8601</t>
  </si>
  <si>
    <t>Дотации бюджетам сельских поселений на выравнивание бюджетной обеспеченности (из районного бюджета)</t>
  </si>
  <si>
    <t>45</t>
  </si>
  <si>
    <t>Субсидии бюджетам бюджетной системы Российской Федерации (межбюджетные субсидии)</t>
  </si>
  <si>
    <t>46</t>
  </si>
  <si>
    <t>999</t>
  </si>
  <si>
    <t>Прочие субсидии</t>
  </si>
  <si>
    <t>47</t>
  </si>
  <si>
    <t>Прочие субсидии бюджетам сельских поселений</t>
  </si>
  <si>
    <t>48</t>
  </si>
  <si>
    <t>1049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</si>
  <si>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</si>
  <si>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49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</si>
  <si>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</si>
  <si>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</si>
  <si>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50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</si>
  <si>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</si>
  <si>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</si>
  <si>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51</t>
  </si>
  <si>
    <t>Субвенции бюджетам бюджетной системы Российской Федерации</t>
  </si>
  <si>
    <t>52</t>
  </si>
  <si>
    <t>024</t>
  </si>
  <si>
    <t>Субвенции местным бюджетам на выполнение передаваемых полномочий субъектов Российской Федерации</t>
  </si>
  <si>
    <t>53</t>
  </si>
  <si>
    <t>Субвенции бюджетам сельских поселений на выполнение передаваемых полномочий субъектов Российской Федерации</t>
  </si>
  <si>
    <t>54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</si>
  <si>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</si>
  <si>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</si>
  <si>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55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</si>
  <si>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</si>
  <si>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</si>
  <si>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56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</si>
  <si>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</si>
  <si>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</t>
  </si>
  <si>
    <t>Иные межбюджетные трансферты</t>
  </si>
  <si>
    <t>58</t>
  </si>
  <si>
    <t>Прочие межбюджетные трансферты, передаваемые бюджетам</t>
  </si>
  <si>
    <t>59</t>
  </si>
  <si>
    <t>Прочие межбюджетные трансферты, передаваемые бюджетам сельских поселений</t>
  </si>
  <si>
    <t>60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</si>
  <si>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</si>
  <si>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</si>
  <si>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61</t>
  </si>
  <si>
    <t>07</t>
  </si>
  <si>
    <t>ПРОЧИЕ БЕЗВОЗМЕЗДНЫЕ ПОСТУПЛЕНИЯ</t>
  </si>
  <si>
    <t>62</t>
  </si>
  <si>
    <t>Прочие безвозмездные поступления в бюджеты сельских поселений</t>
  </si>
  <si>
    <t>63</t>
  </si>
  <si>
    <t>ВСЕГО ДОХОДОВ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</si>
</sst>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#,##0.0"/>
  </numFmts>
  <fonts count="25">
    <font>
      <sz val="10"/>
      <name val="Arial Cyr"/>
      <family val="2"/>
    </font>
    <font>
      <sz val="10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9" fillId="0" borderId="1" applyNumberFormat="0" applyFill="0" applyAlignment="0" applyProtection="0"/>
    <xf numFmtId="0" fontId="6" fillId="6" borderId="2" applyNumberFormat="0" applyAlignment="0" applyProtection="0"/>
    <xf numFmtId="0" fontId="1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9" borderId="7" applyNumberFormat="0" applyAlignment="0" applyProtection="0"/>
    <xf numFmtId="0" fontId="11" fillId="10" borderId="8" applyNumberFormat="0" applyAlignment="0" applyProtection="0"/>
    <xf numFmtId="0" fontId="10" fillId="6" borderId="7" applyNumberFormat="0" applyAlignment="0" applyProtection="0"/>
    <xf numFmtId="0" fontId="22" fillId="0" borderId="9" applyNumberFormat="0" applyFill="0" applyAlignment="0" applyProtection="0"/>
    <xf numFmtId="0" fontId="9" fillId="5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0" xfId="21" applyNumberFormat="1" applyFont="1" applyFill="1" applyBorder="1" applyAlignment="1">
      <alignment horizontal="center" vertical="justify" wrapText="1"/>
    </xf>
    <xf numFmtId="49" fontId="3" fillId="0" borderId="10" xfId="21" applyNumberFormat="1" applyFont="1" applyFill="1" applyBorder="1" applyAlignment="1">
      <alignment horizontal="center" vertical="top"/>
    </xf>
    <xf numFmtId="49" fontId="3" fillId="0" borderId="10" xfId="63" applyNumberFormat="1" applyFont="1" applyFill="1" applyBorder="1" applyAlignment="1">
      <alignment horizontal="center" vertical="top"/>
    </xf>
    <xf numFmtId="18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10" xfId="21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quotePrefix="1">
      <alignment horizontal="center" vertical="center" textRotation="90" wrapText="1"/>
    </xf>
    <xf numFmtId="0" fontId="3" fillId="0" borderId="10" xfId="0" applyFont="1" applyFill="1" applyBorder="1" applyAlignment="1" quotePrefix="1">
      <alignment horizontal="justify" vertical="top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Финансов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5"/>
  <sheetViews>
    <sheetView workbookViewId="0" topLeftCell="A1">
      <selection activeCell="J6" sqref="J6:J8"/>
    </sheetView>
  </sheetViews>
  <sheetFormatPr defaultColWidth="9.375" defaultRowHeight="12.75"/>
  <cols>
    <col min="1" max="1" width="3.875" style="1" customWidth="1"/>
    <col min="2" max="2" width="4.375" style="2" customWidth="1"/>
    <col min="3" max="3" width="2.625" style="2" customWidth="1"/>
    <col min="4" max="4" width="3.625" style="2" customWidth="1"/>
    <col min="5" max="5" width="3.00390625" style="2" customWidth="1"/>
    <col min="6" max="6" width="4.25390625" style="2" customWidth="1"/>
    <col min="7" max="7" width="4.125" style="2" customWidth="1"/>
    <col min="8" max="8" width="5.125" style="2" customWidth="1"/>
    <col min="9" max="9" width="5.75390625" style="2" customWidth="1"/>
    <col min="10" max="10" width="51.75390625" style="2" customWidth="1"/>
    <col min="11" max="11" width="16.75390625" style="1" customWidth="1"/>
    <col min="12" max="16384" width="9.125" style="1" bestFit="1" customWidth="1"/>
  </cols>
  <sheetData>
    <row r="1" spans="2:10" s="3" customFormat="1" ht="57" customHeight="1">
      <c r="B1" s="4"/>
      <c r="C1" s="4"/>
      <c r="D1" s="4"/>
      <c r="E1" s="4"/>
      <c r="F1" s="4"/>
      <c r="G1" s="4"/>
      <c r="H1" s="4"/>
      <c r="I1" s="4"/>
      <c r="J1" s="4"/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1" s="3" customFormat="1" ht="15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2:10" s="3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11" s="3" customFormat="1" ht="15" customHeight="1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17" t="s">
        <v>3</v>
      </c>
      <c r="K6" s="17" t="s">
        <v>4</v>
      </c>
    </row>
    <row r="7" spans="1:11" s="3" customFormat="1" ht="67.5" customHeight="1">
      <c r="A7" s="6"/>
      <c r="B7" s="8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18"/>
      <c r="K7" s="18"/>
    </row>
    <row r="8" spans="1:11" s="3" customFormat="1" ht="63" customHeight="1">
      <c r="A8" s="6"/>
      <c r="B8" s="8"/>
      <c r="C8" s="35" t="s">
        <v>8</v>
      </c>
      <c r="D8" s="35" t="s">
        <v>9</v>
      </c>
      <c r="E8" s="35" t="s">
        <v>10</v>
      </c>
      <c r="F8" s="35" t="s">
        <v>11</v>
      </c>
      <c r="G8" s="8" t="s">
        <v>12</v>
      </c>
      <c r="H8" s="8" t="s">
        <v>13</v>
      </c>
      <c r="I8" s="8" t="s">
        <v>14</v>
      </c>
      <c r="J8" s="19"/>
      <c r="K8" s="19"/>
    </row>
    <row r="9" spans="1:254" s="3" customFormat="1" ht="13.5" customHeight="1">
      <c r="A9" s="9"/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9">
        <v>9</v>
      </c>
      <c r="K9" s="19">
        <v>10</v>
      </c>
      <c r="L9" s="2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11" ht="15.75" customHeight="1">
      <c r="A10" s="9" t="s">
        <v>15</v>
      </c>
      <c r="B10" s="10" t="s">
        <v>23</v>
      </c>
      <c r="C10" s="10" t="s">
        <v>15</v>
      </c>
      <c r="D10" s="10" t="s">
        <v>24</v>
      </c>
      <c r="E10" s="10" t="s">
        <v>24</v>
      </c>
      <c r="F10" s="10" t="s">
        <v>23</v>
      </c>
      <c r="G10" s="10" t="s">
        <v>24</v>
      </c>
      <c r="H10" s="10" t="s">
        <v>25</v>
      </c>
      <c r="I10" s="10" t="s">
        <v>23</v>
      </c>
      <c r="J10" s="21" t="s">
        <v>26</v>
      </c>
      <c r="K10" s="34">
        <f>K11+K15+K25+K28+K36+K39+K43</f>
        <v>941234</v>
      </c>
    </row>
    <row r="11" spans="1:11" ht="15.75" customHeight="1">
      <c r="A11" s="9" t="s">
        <v>16</v>
      </c>
      <c r="B11" s="10" t="s">
        <v>27</v>
      </c>
      <c r="C11" s="10" t="s">
        <v>15</v>
      </c>
      <c r="D11" s="10" t="s">
        <v>28</v>
      </c>
      <c r="E11" s="10" t="s">
        <v>24</v>
      </c>
      <c r="F11" s="10" t="s">
        <v>23</v>
      </c>
      <c r="G11" s="10" t="s">
        <v>24</v>
      </c>
      <c r="H11" s="10" t="s">
        <v>25</v>
      </c>
      <c r="I11" s="10" t="s">
        <v>23</v>
      </c>
      <c r="J11" s="21" t="s">
        <v>29</v>
      </c>
      <c r="K11" s="34">
        <f>K12</f>
        <v>89720</v>
      </c>
    </row>
    <row r="12" spans="1:11" ht="15" customHeight="1">
      <c r="A12" s="9" t="s">
        <v>17</v>
      </c>
      <c r="B12" s="10" t="s">
        <v>27</v>
      </c>
      <c r="C12" s="10" t="s">
        <v>15</v>
      </c>
      <c r="D12" s="10" t="s">
        <v>28</v>
      </c>
      <c r="E12" s="10" t="s">
        <v>30</v>
      </c>
      <c r="F12" s="10" t="s">
        <v>23</v>
      </c>
      <c r="G12" s="10" t="s">
        <v>28</v>
      </c>
      <c r="H12" s="10" t="s">
        <v>25</v>
      </c>
      <c r="I12" s="10" t="s">
        <v>31</v>
      </c>
      <c r="J12" s="21" t="s">
        <v>32</v>
      </c>
      <c r="K12" s="34">
        <f>SUM(K13:K14)</f>
        <v>89720</v>
      </c>
    </row>
    <row r="13" spans="1:11" ht="66.75" customHeight="1">
      <c r="A13" s="9" t="s">
        <v>18</v>
      </c>
      <c r="B13" s="10" t="s">
        <v>27</v>
      </c>
      <c r="C13" s="10" t="s">
        <v>15</v>
      </c>
      <c r="D13" s="10" t="s">
        <v>28</v>
      </c>
      <c r="E13" s="10" t="s">
        <v>30</v>
      </c>
      <c r="F13" s="10" t="s">
        <v>33</v>
      </c>
      <c r="G13" s="10" t="s">
        <v>28</v>
      </c>
      <c r="H13" s="10" t="s">
        <v>25</v>
      </c>
      <c r="I13" s="10" t="s">
        <v>31</v>
      </c>
      <c r="J13" s="21" t="s">
        <v>34</v>
      </c>
      <c r="K13" s="34">
        <v>88650</v>
      </c>
    </row>
    <row r="14" spans="1:11" ht="40.5" customHeight="1">
      <c r="A14" s="9" t="s">
        <v>19</v>
      </c>
      <c r="B14" s="10" t="s">
        <v>27</v>
      </c>
      <c r="C14" s="10" t="s">
        <v>15</v>
      </c>
      <c r="D14" s="10" t="s">
        <v>28</v>
      </c>
      <c r="E14" s="10" t="s">
        <v>30</v>
      </c>
      <c r="F14" s="10" t="s">
        <v>35</v>
      </c>
      <c r="G14" s="10" t="s">
        <v>28</v>
      </c>
      <c r="H14" s="10" t="s">
        <v>25</v>
      </c>
      <c r="I14" s="10" t="s">
        <v>31</v>
      </c>
      <c r="J14" s="21" t="s">
        <v>36</v>
      </c>
      <c r="K14" s="34">
        <v>1070</v>
      </c>
    </row>
    <row r="15" spans="1:11" ht="29.25" customHeight="1">
      <c r="A15" s="9" t="s">
        <v>20</v>
      </c>
      <c r="B15" s="10" t="s">
        <v>23</v>
      </c>
      <c r="C15" s="10" t="s">
        <v>15</v>
      </c>
      <c r="D15" s="10" t="s">
        <v>37</v>
      </c>
      <c r="E15" s="10" t="s">
        <v>24</v>
      </c>
      <c r="F15" s="10" t="s">
        <v>23</v>
      </c>
      <c r="G15" s="10" t="s">
        <v>24</v>
      </c>
      <c r="H15" s="10" t="s">
        <v>25</v>
      </c>
      <c r="I15" s="10" t="s">
        <v>23</v>
      </c>
      <c r="J15" s="21" t="s">
        <v>38</v>
      </c>
      <c r="K15" s="34">
        <f>K16</f>
        <v>107100</v>
      </c>
    </row>
    <row r="16" spans="1:11" ht="27.75" customHeight="1">
      <c r="A16" s="9" t="s">
        <v>21</v>
      </c>
      <c r="B16" s="10" t="s">
        <v>23</v>
      </c>
      <c r="C16" s="10" t="s">
        <v>15</v>
      </c>
      <c r="D16" s="10" t="s">
        <v>37</v>
      </c>
      <c r="E16" s="10" t="s">
        <v>30</v>
      </c>
      <c r="F16" s="10" t="s">
        <v>23</v>
      </c>
      <c r="G16" s="10" t="s">
        <v>28</v>
      </c>
      <c r="H16" s="10" t="s">
        <v>25</v>
      </c>
      <c r="I16" s="10" t="s">
        <v>31</v>
      </c>
      <c r="J16" s="21" t="s">
        <v>39</v>
      </c>
      <c r="K16" s="34">
        <f>K17+K19+K21+K23</f>
        <v>107100</v>
      </c>
    </row>
    <row r="17" spans="1:11" ht="65.25" customHeight="1">
      <c r="A17" s="9" t="s">
        <v>22</v>
      </c>
      <c r="B17" s="10" t="s">
        <v>40</v>
      </c>
      <c r="C17" s="10" t="s">
        <v>15</v>
      </c>
      <c r="D17" s="10" t="s">
        <v>37</v>
      </c>
      <c r="E17" s="10" t="s">
        <v>30</v>
      </c>
      <c r="F17" s="10" t="s">
        <v>41</v>
      </c>
      <c r="G17" s="10" t="s">
        <v>28</v>
      </c>
      <c r="H17" s="10" t="s">
        <v>25</v>
      </c>
      <c r="I17" s="10" t="s">
        <v>31</v>
      </c>
      <c r="J17" s="21" t="s">
        <v>42</v>
      </c>
      <c r="K17" s="34">
        <f>K18</f>
        <v>48920</v>
      </c>
    </row>
    <row r="18" spans="1:11" ht="65.25" customHeight="1">
      <c r="A18" s="9" t="s">
        <v>43</v>
      </c>
      <c r="B18" s="10" t="s">
        <v>40</v>
      </c>
      <c r="C18" s="10" t="s">
        <v>15</v>
      </c>
      <c r="D18" s="10" t="s">
        <v>37</v>
      </c>
      <c r="E18" s="10" t="s">
        <v>30</v>
      </c>
      <c r="F18" s="10" t="s">
        <v>44</v>
      </c>
      <c r="G18" s="10" t="s">
        <v>28</v>
      </c>
      <c r="H18" s="10" t="s">
        <v>25</v>
      </c>
      <c r="I18" s="10" t="s">
        <v>31</v>
      </c>
      <c r="J18" s="21" t="s">
        <v>45</v>
      </c>
      <c r="K18" s="34">
        <v>48920</v>
      </c>
    </row>
    <row r="19" spans="1:11" ht="78" customHeight="1">
      <c r="A19" s="9" t="s">
        <v>46</v>
      </c>
      <c r="B19" s="10" t="s">
        <v>40</v>
      </c>
      <c r="C19" s="10" t="s">
        <v>15</v>
      </c>
      <c r="D19" s="10" t="s">
        <v>37</v>
      </c>
      <c r="E19" s="10" t="s">
        <v>30</v>
      </c>
      <c r="F19" s="10" t="s">
        <v>47</v>
      </c>
      <c r="G19" s="10" t="s">
        <v>28</v>
      </c>
      <c r="H19" s="10" t="s">
        <v>25</v>
      </c>
      <c r="I19" s="10" t="s">
        <v>31</v>
      </c>
      <c r="J19" s="21" t="s">
        <v>48</v>
      </c>
      <c r="K19" s="34">
        <f>K20</f>
        <v>260</v>
      </c>
    </row>
    <row r="20" spans="1:11" ht="78" customHeight="1">
      <c r="A20" s="9" t="s">
        <v>49</v>
      </c>
      <c r="B20" s="10" t="s">
        <v>40</v>
      </c>
      <c r="C20" s="10" t="s">
        <v>15</v>
      </c>
      <c r="D20" s="10" t="s">
        <v>37</v>
      </c>
      <c r="E20" s="10" t="s">
        <v>30</v>
      </c>
      <c r="F20" s="10" t="s">
        <v>50</v>
      </c>
      <c r="G20" s="10" t="s">
        <v>28</v>
      </c>
      <c r="H20" s="10" t="s">
        <v>25</v>
      </c>
      <c r="I20" s="10" t="s">
        <v>31</v>
      </c>
      <c r="J20" s="21" t="s">
        <v>51</v>
      </c>
      <c r="K20" s="34">
        <v>260</v>
      </c>
    </row>
    <row r="21" spans="1:11" ht="65.25" customHeight="1">
      <c r="A21" s="9" t="s">
        <v>52</v>
      </c>
      <c r="B21" s="10" t="s">
        <v>40</v>
      </c>
      <c r="C21" s="10" t="s">
        <v>15</v>
      </c>
      <c r="D21" s="10" t="s">
        <v>37</v>
      </c>
      <c r="E21" s="10" t="s">
        <v>30</v>
      </c>
      <c r="F21" s="10" t="s">
        <v>53</v>
      </c>
      <c r="G21" s="10" t="s">
        <v>28</v>
      </c>
      <c r="H21" s="10" t="s">
        <v>25</v>
      </c>
      <c r="I21" s="10" t="s">
        <v>31</v>
      </c>
      <c r="J21" s="21" t="s">
        <v>54</v>
      </c>
      <c r="K21" s="34">
        <f>K22</f>
        <v>65530</v>
      </c>
    </row>
    <row r="22" spans="1:11" ht="65.25" customHeight="1">
      <c r="A22" s="9" t="s">
        <v>55</v>
      </c>
      <c r="B22" s="10" t="s">
        <v>40</v>
      </c>
      <c r="C22" s="10" t="s">
        <v>15</v>
      </c>
      <c r="D22" s="10" t="s">
        <v>37</v>
      </c>
      <c r="E22" s="10" t="s">
        <v>30</v>
      </c>
      <c r="F22" s="10" t="s">
        <v>56</v>
      </c>
      <c r="G22" s="10" t="s">
        <v>28</v>
      </c>
      <c r="H22" s="10" t="s">
        <v>25</v>
      </c>
      <c r="I22" s="10" t="s">
        <v>31</v>
      </c>
      <c r="J22" s="21" t="s">
        <v>57</v>
      </c>
      <c r="K22" s="34">
        <v>65530</v>
      </c>
    </row>
    <row r="23" spans="1:11" ht="66" customHeight="1">
      <c r="A23" s="9" t="s">
        <v>58</v>
      </c>
      <c r="B23" s="10" t="s">
        <v>40</v>
      </c>
      <c r="C23" s="10" t="s">
        <v>15</v>
      </c>
      <c r="D23" s="10" t="s">
        <v>37</v>
      </c>
      <c r="E23" s="10" t="s">
        <v>30</v>
      </c>
      <c r="F23" s="10" t="s">
        <v>59</v>
      </c>
      <c r="G23" s="10" t="s">
        <v>28</v>
      </c>
      <c r="H23" s="10" t="s">
        <v>25</v>
      </c>
      <c r="I23" s="10" t="s">
        <v>31</v>
      </c>
      <c r="J23" s="21" t="s">
        <v>60</v>
      </c>
      <c r="K23" s="34">
        <f>K24</f>
        <v>-7610</v>
      </c>
    </row>
    <row r="24" spans="1:11" ht="66" customHeight="1">
      <c r="A24" s="9" t="s">
        <v>61</v>
      </c>
      <c r="B24" s="10" t="s">
        <v>40</v>
      </c>
      <c r="C24" s="10" t="s">
        <v>15</v>
      </c>
      <c r="D24" s="10" t="s">
        <v>37</v>
      </c>
      <c r="E24" s="10" t="s">
        <v>30</v>
      </c>
      <c r="F24" s="10" t="s">
        <v>62</v>
      </c>
      <c r="G24" s="10" t="s">
        <v>28</v>
      </c>
      <c r="H24" s="10" t="s">
        <v>25</v>
      </c>
      <c r="I24" s="10" t="s">
        <v>31</v>
      </c>
      <c r="J24" s="21" t="s">
        <v>63</v>
      </c>
      <c r="K24" s="34">
        <v>-7610</v>
      </c>
    </row>
    <row r="25" spans="1:11" ht="15" customHeight="1">
      <c r="A25" s="9" t="s">
        <v>64</v>
      </c>
      <c r="B25" s="10" t="s">
        <v>27</v>
      </c>
      <c r="C25" s="10" t="s">
        <v>15</v>
      </c>
      <c r="D25" s="10" t="s">
        <v>65</v>
      </c>
      <c r="E25" s="10" t="s">
        <v>24</v>
      </c>
      <c r="F25" s="10" t="s">
        <v>23</v>
      </c>
      <c r="G25" s="10" t="s">
        <v>24</v>
      </c>
      <c r="H25" s="10" t="s">
        <v>25</v>
      </c>
      <c r="I25" s="10" t="s">
        <v>23</v>
      </c>
      <c r="J25" s="21" t="s">
        <v>66</v>
      </c>
      <c r="K25" s="34">
        <f>K26</f>
        <v>3140</v>
      </c>
    </row>
    <row r="26" spans="1:11" ht="15" customHeight="1">
      <c r="A26" s="9" t="s">
        <v>67</v>
      </c>
      <c r="B26" s="10" t="s">
        <v>27</v>
      </c>
      <c r="C26" s="10" t="s">
        <v>15</v>
      </c>
      <c r="D26" s="10" t="s">
        <v>65</v>
      </c>
      <c r="E26" s="10" t="s">
        <v>37</v>
      </c>
      <c r="F26" s="10" t="s">
        <v>23</v>
      </c>
      <c r="G26" s="10" t="s">
        <v>28</v>
      </c>
      <c r="H26" s="10" t="s">
        <v>25</v>
      </c>
      <c r="I26" s="10" t="s">
        <v>31</v>
      </c>
      <c r="J26" s="21" t="s">
        <v>68</v>
      </c>
      <c r="K26" s="34">
        <f>SUM(K27:K27)</f>
        <v>3140</v>
      </c>
    </row>
    <row r="27" spans="1:11" ht="27" customHeight="1">
      <c r="A27" s="9" t="s">
        <v>69</v>
      </c>
      <c r="B27" s="11" t="s">
        <v>27</v>
      </c>
      <c r="C27" s="11" t="s">
        <v>15</v>
      </c>
      <c r="D27" s="11" t="s">
        <v>65</v>
      </c>
      <c r="E27" s="11" t="s">
        <v>37</v>
      </c>
      <c r="F27" s="11" t="s">
        <v>33</v>
      </c>
      <c r="G27" s="11" t="s">
        <v>28</v>
      </c>
      <c r="H27" s="11" t="s">
        <v>25</v>
      </c>
      <c r="I27" s="11" t="s">
        <v>31</v>
      </c>
      <c r="J27" s="23" t="s">
        <v>68</v>
      </c>
      <c r="K27" s="34">
        <v>3140</v>
      </c>
    </row>
    <row r="28" spans="1:11" ht="12.75">
      <c r="A28" s="9" t="s">
        <v>70</v>
      </c>
      <c r="B28" s="10" t="s">
        <v>27</v>
      </c>
      <c r="C28" s="10" t="s">
        <v>15</v>
      </c>
      <c r="D28" s="10" t="s">
        <v>71</v>
      </c>
      <c r="E28" s="10" t="s">
        <v>24</v>
      </c>
      <c r="F28" s="10" t="s">
        <v>23</v>
      </c>
      <c r="G28" s="10" t="s">
        <v>24</v>
      </c>
      <c r="H28" s="10" t="s">
        <v>25</v>
      </c>
      <c r="I28" s="10" t="s">
        <v>23</v>
      </c>
      <c r="J28" s="21" t="s">
        <v>72</v>
      </c>
      <c r="K28" s="34">
        <f>K29+K31</f>
        <v>646420</v>
      </c>
    </row>
    <row r="29" spans="1:11" ht="12.75">
      <c r="A29" s="9" t="s">
        <v>73</v>
      </c>
      <c r="B29" s="12" t="s">
        <v>27</v>
      </c>
      <c r="C29" s="12" t="s">
        <v>15</v>
      </c>
      <c r="D29" s="12" t="s">
        <v>71</v>
      </c>
      <c r="E29" s="12" t="s">
        <v>28</v>
      </c>
      <c r="F29" s="12" t="s">
        <v>23</v>
      </c>
      <c r="G29" s="12" t="s">
        <v>24</v>
      </c>
      <c r="H29" s="12" t="s">
        <v>25</v>
      </c>
      <c r="I29" s="12" t="s">
        <v>31</v>
      </c>
      <c r="J29" s="24" t="s">
        <v>74</v>
      </c>
      <c r="K29" s="34">
        <f>K30</f>
        <v>98410</v>
      </c>
    </row>
    <row r="30" spans="1:11" ht="38.25">
      <c r="A30" s="9" t="s">
        <v>75</v>
      </c>
      <c r="B30" s="12" t="s">
        <v>27</v>
      </c>
      <c r="C30" s="12" t="s">
        <v>15</v>
      </c>
      <c r="D30" s="12" t="s">
        <v>71</v>
      </c>
      <c r="E30" s="12" t="s">
        <v>28</v>
      </c>
      <c r="F30" s="12" t="s">
        <v>35</v>
      </c>
      <c r="G30" s="12" t="s">
        <v>46</v>
      </c>
      <c r="H30" s="12" t="s">
        <v>25</v>
      </c>
      <c r="I30" s="12" t="s">
        <v>31</v>
      </c>
      <c r="J30" s="24" t="s">
        <v>76</v>
      </c>
      <c r="K30" s="34">
        <v>98410</v>
      </c>
    </row>
    <row r="31" spans="1:11" ht="12.75">
      <c r="A31" s="9" t="s">
        <v>77</v>
      </c>
      <c r="B31" s="12" t="s">
        <v>27</v>
      </c>
      <c r="C31" s="12" t="s">
        <v>15</v>
      </c>
      <c r="D31" s="12" t="s">
        <v>71</v>
      </c>
      <c r="E31" s="12" t="s">
        <v>71</v>
      </c>
      <c r="F31" s="12" t="s">
        <v>23</v>
      </c>
      <c r="G31" s="12" t="s">
        <v>24</v>
      </c>
      <c r="H31" s="12" t="s">
        <v>25</v>
      </c>
      <c r="I31" s="12" t="s">
        <v>31</v>
      </c>
      <c r="J31" s="24" t="s">
        <v>78</v>
      </c>
      <c r="K31" s="34">
        <f>K32+K34</f>
        <v>548010</v>
      </c>
    </row>
    <row r="32" spans="1:11" ht="12.75">
      <c r="A32" s="9" t="s">
        <v>79</v>
      </c>
      <c r="B32" s="12" t="s">
        <v>27</v>
      </c>
      <c r="C32" s="12" t="s">
        <v>15</v>
      </c>
      <c r="D32" s="12" t="s">
        <v>71</v>
      </c>
      <c r="E32" s="12" t="s">
        <v>71</v>
      </c>
      <c r="F32" s="12" t="s">
        <v>35</v>
      </c>
      <c r="G32" s="12" t="s">
        <v>24</v>
      </c>
      <c r="H32" s="12" t="s">
        <v>25</v>
      </c>
      <c r="I32" s="12" t="s">
        <v>31</v>
      </c>
      <c r="J32" s="24" t="s">
        <v>80</v>
      </c>
      <c r="K32" s="34">
        <f>K33</f>
        <v>137110</v>
      </c>
    </row>
    <row r="33" spans="1:11" ht="38.25">
      <c r="A33" s="9" t="s">
        <v>81</v>
      </c>
      <c r="B33" s="12" t="s">
        <v>27</v>
      </c>
      <c r="C33" s="12" t="s">
        <v>15</v>
      </c>
      <c r="D33" s="12" t="s">
        <v>71</v>
      </c>
      <c r="E33" s="12" t="s">
        <v>71</v>
      </c>
      <c r="F33" s="12" t="s">
        <v>82</v>
      </c>
      <c r="G33" s="12" t="s">
        <v>46</v>
      </c>
      <c r="H33" s="12" t="s">
        <v>25</v>
      </c>
      <c r="I33" s="12" t="s">
        <v>31</v>
      </c>
      <c r="J33" s="24" t="s">
        <v>83</v>
      </c>
      <c r="K33" s="34">
        <v>137110</v>
      </c>
    </row>
    <row r="34" spans="1:11" ht="12.75">
      <c r="A34" s="9" t="s">
        <v>84</v>
      </c>
      <c r="B34" s="12" t="s">
        <v>27</v>
      </c>
      <c r="C34" s="12" t="s">
        <v>15</v>
      </c>
      <c r="D34" s="12" t="s">
        <v>71</v>
      </c>
      <c r="E34" s="12" t="s">
        <v>71</v>
      </c>
      <c r="F34" s="12" t="s">
        <v>85</v>
      </c>
      <c r="G34" s="12" t="s">
        <v>24</v>
      </c>
      <c r="H34" s="12" t="s">
        <v>25</v>
      </c>
      <c r="I34" s="12" t="s">
        <v>31</v>
      </c>
      <c r="J34" s="24" t="s">
        <v>86</v>
      </c>
      <c r="K34" s="34">
        <f>K35</f>
        <v>410900</v>
      </c>
    </row>
    <row r="35" spans="1:11" ht="38.25">
      <c r="A35" s="9" t="s">
        <v>87</v>
      </c>
      <c r="B35" s="12" t="s">
        <v>27</v>
      </c>
      <c r="C35" s="12" t="s">
        <v>15</v>
      </c>
      <c r="D35" s="12" t="s">
        <v>71</v>
      </c>
      <c r="E35" s="12" t="s">
        <v>71</v>
      </c>
      <c r="F35" s="12" t="s">
        <v>88</v>
      </c>
      <c r="G35" s="12" t="s">
        <v>46</v>
      </c>
      <c r="H35" s="12" t="s">
        <v>25</v>
      </c>
      <c r="I35" s="12" t="s">
        <v>31</v>
      </c>
      <c r="J35" s="24" t="s">
        <v>89</v>
      </c>
      <c r="K35" s="34">
        <v>410900</v>
      </c>
    </row>
    <row r="36" spans="1:11" ht="15.75" customHeight="1">
      <c r="A36" s="9" t="s">
        <v>90</v>
      </c>
      <c r="B36" s="10" t="s">
        <v>91</v>
      </c>
      <c r="C36" s="10" t="s">
        <v>15</v>
      </c>
      <c r="D36" s="10" t="s">
        <v>92</v>
      </c>
      <c r="E36" s="10" t="s">
        <v>24</v>
      </c>
      <c r="F36" s="10" t="s">
        <v>23</v>
      </c>
      <c r="G36" s="10" t="s">
        <v>24</v>
      </c>
      <c r="H36" s="10" t="s">
        <v>25</v>
      </c>
      <c r="I36" s="10" t="s">
        <v>23</v>
      </c>
      <c r="J36" s="21" t="s">
        <v>93</v>
      </c>
      <c r="K36" s="34">
        <f>K37</f>
        <v>4300</v>
      </c>
    </row>
    <row r="37" spans="1:11" ht="51">
      <c r="A37" s="9" t="s">
        <v>94</v>
      </c>
      <c r="B37" s="33" t="s">
        <v>91</v>
      </c>
      <c r="C37" s="33" t="s">
        <v>15</v>
      </c>
      <c r="D37" s="33" t="s">
        <v>92</v>
      </c>
      <c r="E37" s="33" t="s">
        <v>95</v>
      </c>
      <c r="F37" s="33" t="s">
        <v>23</v>
      </c>
      <c r="G37" s="33" t="s">
        <v>28</v>
      </c>
      <c r="H37" s="33" t="s">
        <v>25</v>
      </c>
      <c r="I37" s="33" t="s">
        <v>31</v>
      </c>
      <c r="J37" s="25" t="s">
        <v>96</v>
      </c>
      <c r="K37" s="34">
        <f>K38</f>
        <v>4300</v>
      </c>
    </row>
    <row r="38" spans="1:11" ht="76.5">
      <c r="A38" s="9" t="s">
        <v>97</v>
      </c>
      <c r="B38" s="33" t="s">
        <v>91</v>
      </c>
      <c r="C38" s="33" t="s">
        <v>15</v>
      </c>
      <c r="D38" s="33" t="s">
        <v>92</v>
      </c>
      <c r="E38" s="33" t="s">
        <v>95</v>
      </c>
      <c r="F38" s="33" t="s">
        <v>98</v>
      </c>
      <c r="G38" s="33" t="s">
        <v>28</v>
      </c>
      <c r="H38" s="33" t="s">
        <v>25</v>
      </c>
      <c r="I38" s="33" t="s">
        <v>31</v>
      </c>
      <c r="J38" s="25" t="s">
        <v>99</v>
      </c>
      <c r="K38" s="34">
        <v>4300</v>
      </c>
    </row>
    <row r="39" spans="1:11" ht="41.25" customHeight="1">
      <c r="A39" s="9" t="s">
        <v>100</v>
      </c>
      <c r="B39" s="10" t="s">
        <v>91</v>
      </c>
      <c r="C39" s="10" t="s">
        <v>15</v>
      </c>
      <c r="D39" s="10" t="s">
        <v>49</v>
      </c>
      <c r="E39" s="10" t="s">
        <v>24</v>
      </c>
      <c r="F39" s="10" t="s">
        <v>23</v>
      </c>
      <c r="G39" s="10" t="s">
        <v>24</v>
      </c>
      <c r="H39" s="10" t="s">
        <v>25</v>
      </c>
      <c r="I39" s="10" t="s">
        <v>23</v>
      </c>
      <c r="J39" s="21" t="s">
        <v>101</v>
      </c>
      <c r="K39" s="34">
        <f>K40</f>
        <v>89954</v>
      </c>
    </row>
    <row r="40" spans="1:11" ht="78.75" customHeight="1">
      <c r="A40" s="9" t="s">
        <v>102</v>
      </c>
      <c r="B40" s="10" t="s">
        <v>91</v>
      </c>
      <c r="C40" s="10" t="s">
        <v>15</v>
      </c>
      <c r="D40" s="10" t="s">
        <v>49</v>
      </c>
      <c r="E40" s="10" t="s">
        <v>65</v>
      </c>
      <c r="F40" s="10" t="s">
        <v>23</v>
      </c>
      <c r="G40" s="10" t="s">
        <v>24</v>
      </c>
      <c r="H40" s="10" t="s">
        <v>25</v>
      </c>
      <c r="I40" s="10" t="s">
        <v>103</v>
      </c>
      <c r="J40" s="21" t="s">
        <v>104</v>
      </c>
      <c r="K40" s="34">
        <f>K41</f>
        <v>89954</v>
      </c>
    </row>
    <row r="41" spans="1:11" ht="66" customHeight="1">
      <c r="A41" s="9" t="s">
        <v>105</v>
      </c>
      <c r="B41" s="10" t="s">
        <v>91</v>
      </c>
      <c r="C41" s="10" t="s">
        <v>15</v>
      </c>
      <c r="D41" s="10" t="s">
        <v>49</v>
      </c>
      <c r="E41" s="10" t="s">
        <v>65</v>
      </c>
      <c r="F41" s="10" t="s">
        <v>98</v>
      </c>
      <c r="G41" s="10" t="s">
        <v>24</v>
      </c>
      <c r="H41" s="10" t="s">
        <v>25</v>
      </c>
      <c r="I41" s="10" t="s">
        <v>103</v>
      </c>
      <c r="J41" s="21" t="s">
        <v>106</v>
      </c>
      <c r="K41" s="34">
        <f>SUM(K42:K42)</f>
        <v>89954</v>
      </c>
    </row>
    <row r="42" spans="1:11" ht="66.75" customHeight="1">
      <c r="A42" s="9" t="s">
        <v>107</v>
      </c>
      <c r="B42" s="10" t="s">
        <v>91</v>
      </c>
      <c r="C42" s="10" t="s">
        <v>15</v>
      </c>
      <c r="D42" s="10" t="s">
        <v>49</v>
      </c>
      <c r="E42" s="10" t="s">
        <v>65</v>
      </c>
      <c r="F42" s="10" t="s">
        <v>108</v>
      </c>
      <c r="G42" s="10" t="s">
        <v>46</v>
      </c>
      <c r="H42" s="10" t="s">
        <v>25</v>
      </c>
      <c r="I42" s="10" t="s">
        <v>103</v>
      </c>
      <c r="J42" s="21" t="s">
        <v>109</v>
      </c>
      <c r="K42" s="34">
        <v>89954</v>
      </c>
    </row>
    <row r="43" spans="1:11" ht="26.25" customHeight="1">
      <c r="A43" s="9" t="s">
        <v>110</v>
      </c>
      <c r="B43" s="10" t="s">
        <v>91</v>
      </c>
      <c r="C43" s="10" t="s">
        <v>15</v>
      </c>
      <c r="D43" s="10" t="s">
        <v>64</v>
      </c>
      <c r="E43" s="10" t="s">
        <v>24</v>
      </c>
      <c r="F43" s="10" t="s">
        <v>23</v>
      </c>
      <c r="G43" s="10" t="s">
        <v>24</v>
      </c>
      <c r="H43" s="10" t="s">
        <v>25</v>
      </c>
      <c r="I43" s="10" t="s">
        <v>23</v>
      </c>
      <c r="J43" s="21" t="s">
        <v>111</v>
      </c>
      <c r="K43" s="34">
        <f>K44</f>
        <v>600</v>
      </c>
    </row>
    <row r="44" spans="1:11" ht="39.75" customHeight="1">
      <c r="A44" s="9" t="s">
        <v>112</v>
      </c>
      <c r="B44" s="10" t="s">
        <v>91</v>
      </c>
      <c r="C44" s="10" t="s">
        <v>15</v>
      </c>
      <c r="D44" s="10" t="s">
        <v>64</v>
      </c>
      <c r="E44" s="10" t="s">
        <v>113</v>
      </c>
      <c r="F44" s="10" t="s">
        <v>23</v>
      </c>
      <c r="G44" s="10" t="s">
        <v>24</v>
      </c>
      <c r="H44" s="10" t="s">
        <v>25</v>
      </c>
      <c r="I44" s="10" t="s">
        <v>114</v>
      </c>
      <c r="J44" s="21" t="s">
        <v>115</v>
      </c>
      <c r="K44" s="34">
        <f>K45</f>
        <v>600</v>
      </c>
    </row>
    <row r="45" spans="1:11" ht="39.75" customHeight="1">
      <c r="A45" s="9" t="s">
        <v>116</v>
      </c>
      <c r="B45" s="10" t="s">
        <v>91</v>
      </c>
      <c r="C45" s="10" t="s">
        <v>15</v>
      </c>
      <c r="D45" s="10" t="s">
        <v>64</v>
      </c>
      <c r="E45" s="10" t="s">
        <v>113</v>
      </c>
      <c r="F45" s="10" t="s">
        <v>117</v>
      </c>
      <c r="G45" s="10" t="s">
        <v>46</v>
      </c>
      <c r="H45" s="10" t="s">
        <v>25</v>
      </c>
      <c r="I45" s="10" t="s">
        <v>114</v>
      </c>
      <c r="J45" s="21" t="s">
        <v>118</v>
      </c>
      <c r="K45" s="34">
        <v>600</v>
      </c>
    </row>
  </sheetData>
  <sheetProtection/>
  <mergeCells count="8">
    <mergeCell ref="A3:K3"/>
    <mergeCell ref="B6:I6"/>
    <mergeCell ref="C7:G7"/>
    <mergeCell ref="H7:I7"/>
    <mergeCell ref="A6:A8"/>
    <mergeCell ref="B7:B8"/>
    <mergeCell ref="J6:J8"/>
    <mergeCell ref="K6:K8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600" verticalDpi="600" orientation="portrait" paperSize="9" scale="59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workbookViewId="0" topLeftCell="A1">
      <selection activeCell="J10" sqref="J10"/>
    </sheetView>
  </sheetViews>
  <sheetFormatPr defaultColWidth="9.375" defaultRowHeight="12.75"/>
  <cols>
    <col min="1" max="1" width="3.875" style="1" customWidth="1"/>
    <col min="2" max="2" width="4.375" style="2" customWidth="1"/>
    <col min="3" max="3" width="2.625" style="2" customWidth="1"/>
    <col min="4" max="4" width="3.625" style="2" customWidth="1"/>
    <col min="5" max="5" width="3.00390625" style="2" customWidth="1"/>
    <col min="6" max="6" width="4.25390625" style="2" customWidth="1"/>
    <col min="7" max="7" width="4.125" style="2" customWidth="1"/>
    <col min="8" max="8" width="5.125" style="2" customWidth="1"/>
    <col min="9" max="9" width="7.00390625" style="2" customWidth="1"/>
    <col min="10" max="10" width="51.75390625" style="2" customWidth="1"/>
    <col min="11" max="11" width="16.75390625" style="1" customWidth="1"/>
    <col min="12" max="12" width="16.875" style="1" customWidth="1"/>
    <col min="13" max="13" width="17.625" style="1" customWidth="1"/>
    <col min="14" max="16384" width="9.125" style="1" bestFit="1" customWidth="1"/>
  </cols>
  <sheetData>
    <row r="1" spans="1:256" ht="12.75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15" t="s">
        <v>119</v>
      </c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3"/>
      <c r="B2" s="4"/>
      <c r="C2" s="4"/>
      <c r="D2" s="4"/>
      <c r="E2" s="4"/>
      <c r="F2" s="4"/>
      <c r="G2" s="4"/>
      <c r="H2" s="4"/>
      <c r="I2" s="4"/>
      <c r="J2" s="4" t="s">
        <v>120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5" t="s">
        <v>121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3"/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16" t="s">
        <v>122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17" t="s">
        <v>3</v>
      </c>
      <c r="K6" s="17" t="s">
        <v>123</v>
      </c>
      <c r="L6" s="17" t="s">
        <v>124</v>
      </c>
      <c r="M6" s="17" t="s">
        <v>125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47.25" customHeight="1">
      <c r="A7" s="6"/>
      <c r="B7" s="8" t="s">
        <v>126</v>
      </c>
      <c r="C7" s="7" t="s">
        <v>127</v>
      </c>
      <c r="D7" s="7"/>
      <c r="E7" s="7"/>
      <c r="F7" s="7"/>
      <c r="G7" s="7"/>
      <c r="H7" s="7" t="s">
        <v>128</v>
      </c>
      <c r="I7" s="7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58.5" customHeight="1">
      <c r="A8" s="6"/>
      <c r="B8" s="8"/>
      <c r="C8" s="35" t="s">
        <v>8</v>
      </c>
      <c r="D8" s="35" t="s">
        <v>9</v>
      </c>
      <c r="E8" s="35" t="s">
        <v>10</v>
      </c>
      <c r="F8" s="35" t="s">
        <v>11</v>
      </c>
      <c r="G8" s="8" t="s">
        <v>12</v>
      </c>
      <c r="H8" s="8" t="s">
        <v>13</v>
      </c>
      <c r="I8" s="8" t="s">
        <v>14</v>
      </c>
      <c r="J8" s="19"/>
      <c r="K8" s="19"/>
      <c r="L8" s="19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4" ht="12.75">
      <c r="A9" s="9"/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9">
        <v>9</v>
      </c>
      <c r="K9" s="19">
        <v>10</v>
      </c>
      <c r="L9" s="19">
        <v>11</v>
      </c>
      <c r="M9" s="19">
        <v>12</v>
      </c>
      <c r="N9" s="20"/>
    </row>
    <row r="10" spans="1:13" ht="12.75">
      <c r="A10" s="9" t="s">
        <v>15</v>
      </c>
      <c r="B10" s="10" t="s">
        <v>23</v>
      </c>
      <c r="C10" s="10" t="s">
        <v>15</v>
      </c>
      <c r="D10" s="10" t="s">
        <v>24</v>
      </c>
      <c r="E10" s="10" t="s">
        <v>24</v>
      </c>
      <c r="F10" s="10" t="s">
        <v>23</v>
      </c>
      <c r="G10" s="10" t="s">
        <v>24</v>
      </c>
      <c r="H10" s="10" t="s">
        <v>25</v>
      </c>
      <c r="I10" s="10" t="s">
        <v>23</v>
      </c>
      <c r="J10" s="21" t="s">
        <v>26</v>
      </c>
      <c r="K10" s="22">
        <f>K11+K15+K25+K28+K36+K40+K44</f>
        <v>1010745</v>
      </c>
      <c r="L10" s="22">
        <f>L11+L15+L25+L28+L36+L40+L44</f>
        <v>1036035</v>
      </c>
      <c r="M10" s="22">
        <f>M11+M15+M25+M28+M36+M40+M44</f>
        <v>1058295</v>
      </c>
    </row>
    <row r="11" spans="1:13" ht="12.75">
      <c r="A11" s="9" t="s">
        <v>16</v>
      </c>
      <c r="B11" s="10" t="s">
        <v>27</v>
      </c>
      <c r="C11" s="10" t="s">
        <v>15</v>
      </c>
      <c r="D11" s="10" t="s">
        <v>28</v>
      </c>
      <c r="E11" s="10" t="s">
        <v>24</v>
      </c>
      <c r="F11" s="10" t="s">
        <v>23</v>
      </c>
      <c r="G11" s="10" t="s">
        <v>24</v>
      </c>
      <c r="H11" s="10" t="s">
        <v>25</v>
      </c>
      <c r="I11" s="10" t="s">
        <v>23</v>
      </c>
      <c r="J11" s="21" t="s">
        <v>29</v>
      </c>
      <c r="K11" s="22">
        <f>K12</f>
        <v>93210</v>
      </c>
      <c r="L11" s="22">
        <f>L12</f>
        <v>96930</v>
      </c>
      <c r="M11" s="22">
        <f>M12</f>
        <v>100820</v>
      </c>
    </row>
    <row r="12" spans="1:13" ht="12.75">
      <c r="A12" s="9" t="s">
        <v>17</v>
      </c>
      <c r="B12" s="10" t="s">
        <v>27</v>
      </c>
      <c r="C12" s="10" t="s">
        <v>15</v>
      </c>
      <c r="D12" s="10" t="s">
        <v>28</v>
      </c>
      <c r="E12" s="10" t="s">
        <v>30</v>
      </c>
      <c r="F12" s="10" t="s">
        <v>23</v>
      </c>
      <c r="G12" s="10" t="s">
        <v>28</v>
      </c>
      <c r="H12" s="10" t="s">
        <v>25</v>
      </c>
      <c r="I12" s="10" t="s">
        <v>31</v>
      </c>
      <c r="J12" s="21" t="s">
        <v>32</v>
      </c>
      <c r="K12" s="22">
        <f>SUM(K13:K14)</f>
        <v>93210</v>
      </c>
      <c r="L12" s="22">
        <f>SUM(L13:L14)</f>
        <v>96930</v>
      </c>
      <c r="M12" s="22">
        <f>SUM(M13:M14)</f>
        <v>100820</v>
      </c>
    </row>
    <row r="13" spans="1:13" ht="76.5">
      <c r="A13" s="9" t="s">
        <v>18</v>
      </c>
      <c r="B13" s="10" t="s">
        <v>27</v>
      </c>
      <c r="C13" s="10" t="s">
        <v>15</v>
      </c>
      <c r="D13" s="10" t="s">
        <v>28</v>
      </c>
      <c r="E13" s="10" t="s">
        <v>30</v>
      </c>
      <c r="F13" s="10" t="s">
        <v>33</v>
      </c>
      <c r="G13" s="10" t="s">
        <v>28</v>
      </c>
      <c r="H13" s="10" t="s">
        <v>25</v>
      </c>
      <c r="I13" s="10" t="s">
        <v>31</v>
      </c>
      <c r="J13" s="21" t="s">
        <v>34</v>
      </c>
      <c r="K13" s="22">
        <v>92100</v>
      </c>
      <c r="L13" s="22">
        <v>95780</v>
      </c>
      <c r="M13" s="22">
        <v>99620</v>
      </c>
    </row>
    <row r="14" spans="1:13" ht="51">
      <c r="A14" s="9" t="s">
        <v>19</v>
      </c>
      <c r="B14" s="10" t="s">
        <v>27</v>
      </c>
      <c r="C14" s="10" t="s">
        <v>15</v>
      </c>
      <c r="D14" s="10" t="s">
        <v>28</v>
      </c>
      <c r="E14" s="10" t="s">
        <v>30</v>
      </c>
      <c r="F14" s="10" t="s">
        <v>35</v>
      </c>
      <c r="G14" s="10" t="s">
        <v>28</v>
      </c>
      <c r="H14" s="10" t="s">
        <v>25</v>
      </c>
      <c r="I14" s="10" t="s">
        <v>31</v>
      </c>
      <c r="J14" s="21" t="s">
        <v>36</v>
      </c>
      <c r="K14" s="22">
        <v>1110</v>
      </c>
      <c r="L14" s="22">
        <v>1150</v>
      </c>
      <c r="M14" s="22">
        <v>1200</v>
      </c>
    </row>
    <row r="15" spans="1:13" ht="38.25">
      <c r="A15" s="9" t="s">
        <v>20</v>
      </c>
      <c r="B15" s="10" t="s">
        <v>23</v>
      </c>
      <c r="C15" s="10" t="s">
        <v>15</v>
      </c>
      <c r="D15" s="10" t="s">
        <v>37</v>
      </c>
      <c r="E15" s="10" t="s">
        <v>24</v>
      </c>
      <c r="F15" s="10" t="s">
        <v>23</v>
      </c>
      <c r="G15" s="10" t="s">
        <v>24</v>
      </c>
      <c r="H15" s="10" t="s">
        <v>25</v>
      </c>
      <c r="I15" s="10" t="s">
        <v>23</v>
      </c>
      <c r="J15" s="21" t="s">
        <v>38</v>
      </c>
      <c r="K15" s="22">
        <f>K16</f>
        <v>109400</v>
      </c>
      <c r="L15" s="22">
        <f>L16</f>
        <v>113300</v>
      </c>
      <c r="M15" s="22">
        <f>M16</f>
        <v>118000</v>
      </c>
    </row>
    <row r="16" spans="1:13" ht="25.5">
      <c r="A16" s="9" t="s">
        <v>21</v>
      </c>
      <c r="B16" s="10" t="s">
        <v>23</v>
      </c>
      <c r="C16" s="10" t="s">
        <v>15</v>
      </c>
      <c r="D16" s="10" t="s">
        <v>37</v>
      </c>
      <c r="E16" s="10" t="s">
        <v>30</v>
      </c>
      <c r="F16" s="10" t="s">
        <v>23</v>
      </c>
      <c r="G16" s="10" t="s">
        <v>28</v>
      </c>
      <c r="H16" s="10" t="s">
        <v>25</v>
      </c>
      <c r="I16" s="10" t="s">
        <v>31</v>
      </c>
      <c r="J16" s="21" t="s">
        <v>39</v>
      </c>
      <c r="K16" s="22">
        <f>K17+K19+K21+K23</f>
        <v>109400</v>
      </c>
      <c r="L16" s="22">
        <f>L17+L19+L21+L23</f>
        <v>113300</v>
      </c>
      <c r="M16" s="22">
        <f>M17+M19+M21+M23</f>
        <v>118000</v>
      </c>
    </row>
    <row r="17" spans="1:13" ht="76.5">
      <c r="A17" s="9" t="s">
        <v>22</v>
      </c>
      <c r="B17" s="10" t="s">
        <v>40</v>
      </c>
      <c r="C17" s="10" t="s">
        <v>15</v>
      </c>
      <c r="D17" s="10" t="s">
        <v>37</v>
      </c>
      <c r="E17" s="10" t="s">
        <v>30</v>
      </c>
      <c r="F17" s="10" t="s">
        <v>41</v>
      </c>
      <c r="G17" s="10" t="s">
        <v>28</v>
      </c>
      <c r="H17" s="10" t="s">
        <v>25</v>
      </c>
      <c r="I17" s="10" t="s">
        <v>31</v>
      </c>
      <c r="J17" s="21" t="s">
        <v>42</v>
      </c>
      <c r="K17" s="22">
        <f>K18</f>
        <v>50100</v>
      </c>
      <c r="L17" s="22">
        <f>L18</f>
        <v>52200</v>
      </c>
      <c r="M17" s="22">
        <f>M18</f>
        <v>54300</v>
      </c>
    </row>
    <row r="18" spans="1:13" ht="114.75">
      <c r="A18" s="9" t="s">
        <v>43</v>
      </c>
      <c r="B18" s="10" t="s">
        <v>40</v>
      </c>
      <c r="C18" s="10" t="s">
        <v>15</v>
      </c>
      <c r="D18" s="10" t="s">
        <v>37</v>
      </c>
      <c r="E18" s="10" t="s">
        <v>30</v>
      </c>
      <c r="F18" s="10" t="s">
        <v>44</v>
      </c>
      <c r="G18" s="10" t="s">
        <v>28</v>
      </c>
      <c r="H18" s="10" t="s">
        <v>25</v>
      </c>
      <c r="I18" s="10" t="s">
        <v>31</v>
      </c>
      <c r="J18" s="21" t="s">
        <v>45</v>
      </c>
      <c r="K18" s="22">
        <v>50100</v>
      </c>
      <c r="L18" s="22">
        <v>52200</v>
      </c>
      <c r="M18" s="22">
        <v>54300</v>
      </c>
    </row>
    <row r="19" spans="1:13" ht="89.25">
      <c r="A19" s="9" t="s">
        <v>46</v>
      </c>
      <c r="B19" s="10" t="s">
        <v>40</v>
      </c>
      <c r="C19" s="10" t="s">
        <v>15</v>
      </c>
      <c r="D19" s="10" t="s">
        <v>37</v>
      </c>
      <c r="E19" s="10" t="s">
        <v>30</v>
      </c>
      <c r="F19" s="10" t="s">
        <v>47</v>
      </c>
      <c r="G19" s="10" t="s">
        <v>28</v>
      </c>
      <c r="H19" s="10" t="s">
        <v>25</v>
      </c>
      <c r="I19" s="10" t="s">
        <v>31</v>
      </c>
      <c r="J19" s="21" t="s">
        <v>48</v>
      </c>
      <c r="K19" s="22">
        <f>K20</f>
        <v>300</v>
      </c>
      <c r="L19" s="22">
        <f>L20</f>
        <v>300</v>
      </c>
      <c r="M19" s="22">
        <f>M20</f>
        <v>300</v>
      </c>
    </row>
    <row r="20" spans="1:13" ht="127.5">
      <c r="A20" s="9" t="s">
        <v>49</v>
      </c>
      <c r="B20" s="10" t="s">
        <v>40</v>
      </c>
      <c r="C20" s="10" t="s">
        <v>15</v>
      </c>
      <c r="D20" s="10" t="s">
        <v>37</v>
      </c>
      <c r="E20" s="10" t="s">
        <v>30</v>
      </c>
      <c r="F20" s="10" t="s">
        <v>50</v>
      </c>
      <c r="G20" s="10" t="s">
        <v>28</v>
      </c>
      <c r="H20" s="10" t="s">
        <v>25</v>
      </c>
      <c r="I20" s="10" t="s">
        <v>31</v>
      </c>
      <c r="J20" s="21" t="s">
        <v>51</v>
      </c>
      <c r="K20" s="22">
        <v>300</v>
      </c>
      <c r="L20" s="22">
        <v>300</v>
      </c>
      <c r="M20" s="22">
        <v>300</v>
      </c>
    </row>
    <row r="21" spans="1:13" ht="76.5">
      <c r="A21" s="9" t="s">
        <v>52</v>
      </c>
      <c r="B21" s="10" t="s">
        <v>40</v>
      </c>
      <c r="C21" s="10" t="s">
        <v>15</v>
      </c>
      <c r="D21" s="10" t="s">
        <v>37</v>
      </c>
      <c r="E21" s="10" t="s">
        <v>30</v>
      </c>
      <c r="F21" s="10" t="s">
        <v>53</v>
      </c>
      <c r="G21" s="10" t="s">
        <v>28</v>
      </c>
      <c r="H21" s="10" t="s">
        <v>25</v>
      </c>
      <c r="I21" s="10" t="s">
        <v>31</v>
      </c>
      <c r="J21" s="21" t="s">
        <v>54</v>
      </c>
      <c r="K21" s="22">
        <f>K22</f>
        <v>65500</v>
      </c>
      <c r="L21" s="22">
        <f>L22</f>
        <v>68030</v>
      </c>
      <c r="M21" s="22">
        <f>M22</f>
        <v>70300</v>
      </c>
    </row>
    <row r="22" spans="1:13" ht="114.75">
      <c r="A22" s="9" t="s">
        <v>55</v>
      </c>
      <c r="B22" s="10" t="s">
        <v>40</v>
      </c>
      <c r="C22" s="10" t="s">
        <v>15</v>
      </c>
      <c r="D22" s="10" t="s">
        <v>37</v>
      </c>
      <c r="E22" s="10" t="s">
        <v>30</v>
      </c>
      <c r="F22" s="10" t="s">
        <v>56</v>
      </c>
      <c r="G22" s="10" t="s">
        <v>28</v>
      </c>
      <c r="H22" s="10" t="s">
        <v>25</v>
      </c>
      <c r="I22" s="10" t="s">
        <v>31</v>
      </c>
      <c r="J22" s="21" t="s">
        <v>57</v>
      </c>
      <c r="K22" s="22">
        <v>65500</v>
      </c>
      <c r="L22" s="22">
        <v>68030</v>
      </c>
      <c r="M22" s="22">
        <v>70300</v>
      </c>
    </row>
    <row r="23" spans="1:13" ht="76.5">
      <c r="A23" s="9" t="s">
        <v>58</v>
      </c>
      <c r="B23" s="10" t="s">
        <v>40</v>
      </c>
      <c r="C23" s="10" t="s">
        <v>15</v>
      </c>
      <c r="D23" s="10" t="s">
        <v>37</v>
      </c>
      <c r="E23" s="10" t="s">
        <v>30</v>
      </c>
      <c r="F23" s="10" t="s">
        <v>59</v>
      </c>
      <c r="G23" s="10" t="s">
        <v>28</v>
      </c>
      <c r="H23" s="10" t="s">
        <v>25</v>
      </c>
      <c r="I23" s="10" t="s">
        <v>31</v>
      </c>
      <c r="J23" s="21" t="s">
        <v>60</v>
      </c>
      <c r="K23" s="22">
        <f>K24</f>
        <v>-6500</v>
      </c>
      <c r="L23" s="22">
        <f>L24</f>
        <v>-7230</v>
      </c>
      <c r="M23" s="22">
        <f>M24</f>
        <v>-6900</v>
      </c>
    </row>
    <row r="24" spans="1:13" ht="114.75">
      <c r="A24" s="9" t="s">
        <v>61</v>
      </c>
      <c r="B24" s="10" t="s">
        <v>40</v>
      </c>
      <c r="C24" s="10" t="s">
        <v>15</v>
      </c>
      <c r="D24" s="10" t="s">
        <v>37</v>
      </c>
      <c r="E24" s="10" t="s">
        <v>30</v>
      </c>
      <c r="F24" s="10" t="s">
        <v>62</v>
      </c>
      <c r="G24" s="10" t="s">
        <v>28</v>
      </c>
      <c r="H24" s="10" t="s">
        <v>25</v>
      </c>
      <c r="I24" s="10" t="s">
        <v>31</v>
      </c>
      <c r="J24" s="21" t="s">
        <v>63</v>
      </c>
      <c r="K24" s="22">
        <v>-6500</v>
      </c>
      <c r="L24" s="22">
        <v>-7230</v>
      </c>
      <c r="M24" s="22">
        <v>-6900</v>
      </c>
    </row>
    <row r="25" spans="1:13" ht="12.75">
      <c r="A25" s="9" t="s">
        <v>64</v>
      </c>
      <c r="B25" s="10" t="s">
        <v>27</v>
      </c>
      <c r="C25" s="10" t="s">
        <v>15</v>
      </c>
      <c r="D25" s="10" t="s">
        <v>65</v>
      </c>
      <c r="E25" s="10" t="s">
        <v>24</v>
      </c>
      <c r="F25" s="10" t="s">
        <v>23</v>
      </c>
      <c r="G25" s="10" t="s">
        <v>24</v>
      </c>
      <c r="H25" s="10" t="s">
        <v>25</v>
      </c>
      <c r="I25" s="10" t="s">
        <v>23</v>
      </c>
      <c r="J25" s="21" t="s">
        <v>66</v>
      </c>
      <c r="K25" s="22">
        <f>K26</f>
        <v>3340</v>
      </c>
      <c r="L25" s="22">
        <f>L26</f>
        <v>3510</v>
      </c>
      <c r="M25" s="22">
        <f>M26</f>
        <v>3680</v>
      </c>
    </row>
    <row r="26" spans="1:13" ht="12.75">
      <c r="A26" s="9" t="s">
        <v>67</v>
      </c>
      <c r="B26" s="10" t="s">
        <v>27</v>
      </c>
      <c r="C26" s="10" t="s">
        <v>15</v>
      </c>
      <c r="D26" s="10" t="s">
        <v>65</v>
      </c>
      <c r="E26" s="10" t="s">
        <v>37</v>
      </c>
      <c r="F26" s="10" t="s">
        <v>23</v>
      </c>
      <c r="G26" s="10" t="s">
        <v>28</v>
      </c>
      <c r="H26" s="10" t="s">
        <v>25</v>
      </c>
      <c r="I26" s="10" t="s">
        <v>31</v>
      </c>
      <c r="J26" s="21" t="s">
        <v>68</v>
      </c>
      <c r="K26" s="22">
        <f>SUM(K27:K27)</f>
        <v>3340</v>
      </c>
      <c r="L26" s="22">
        <f>SUM(L27:L27)</f>
        <v>3510</v>
      </c>
      <c r="M26" s="22">
        <f>SUM(M27:M27)</f>
        <v>3680</v>
      </c>
    </row>
    <row r="27" spans="1:13" ht="12.75">
      <c r="A27" s="9" t="s">
        <v>69</v>
      </c>
      <c r="B27" s="11" t="s">
        <v>27</v>
      </c>
      <c r="C27" s="11" t="s">
        <v>15</v>
      </c>
      <c r="D27" s="11" t="s">
        <v>65</v>
      </c>
      <c r="E27" s="11" t="s">
        <v>37</v>
      </c>
      <c r="F27" s="11" t="s">
        <v>33</v>
      </c>
      <c r="G27" s="11" t="s">
        <v>28</v>
      </c>
      <c r="H27" s="11" t="s">
        <v>25</v>
      </c>
      <c r="I27" s="11" t="s">
        <v>31</v>
      </c>
      <c r="J27" s="23" t="s">
        <v>68</v>
      </c>
      <c r="K27" s="22">
        <v>3340</v>
      </c>
      <c r="L27" s="22">
        <v>3510</v>
      </c>
      <c r="M27" s="22">
        <v>3680</v>
      </c>
    </row>
    <row r="28" spans="1:13" ht="12.75">
      <c r="A28" s="9" t="s">
        <v>70</v>
      </c>
      <c r="B28" s="10" t="s">
        <v>27</v>
      </c>
      <c r="C28" s="10" t="s">
        <v>15</v>
      </c>
      <c r="D28" s="10" t="s">
        <v>71</v>
      </c>
      <c r="E28" s="10" t="s">
        <v>24</v>
      </c>
      <c r="F28" s="10" t="s">
        <v>23</v>
      </c>
      <c r="G28" s="10" t="s">
        <v>24</v>
      </c>
      <c r="H28" s="10" t="s">
        <v>25</v>
      </c>
      <c r="I28" s="10" t="s">
        <v>23</v>
      </c>
      <c r="J28" s="21" t="s">
        <v>72</v>
      </c>
      <c r="K28" s="22">
        <f>K29+K31</f>
        <v>680900</v>
      </c>
      <c r="L28" s="22">
        <f>L29+L31</f>
        <v>698400</v>
      </c>
      <c r="M28" s="22">
        <f>M29+M31</f>
        <v>711900</v>
      </c>
    </row>
    <row r="29" spans="1:13" ht="12.75">
      <c r="A29" s="9" t="s">
        <v>73</v>
      </c>
      <c r="B29" s="12" t="s">
        <v>27</v>
      </c>
      <c r="C29" s="12" t="s">
        <v>15</v>
      </c>
      <c r="D29" s="12" t="s">
        <v>71</v>
      </c>
      <c r="E29" s="12" t="s">
        <v>28</v>
      </c>
      <c r="F29" s="12" t="s">
        <v>23</v>
      </c>
      <c r="G29" s="12" t="s">
        <v>24</v>
      </c>
      <c r="H29" s="12" t="s">
        <v>25</v>
      </c>
      <c r="I29" s="12" t="s">
        <v>31</v>
      </c>
      <c r="J29" s="24" t="s">
        <v>74</v>
      </c>
      <c r="K29" s="22">
        <f>K30</f>
        <v>117000</v>
      </c>
      <c r="L29" s="22">
        <f>L30</f>
        <v>134500</v>
      </c>
      <c r="M29" s="22">
        <f>M30</f>
        <v>148000</v>
      </c>
    </row>
    <row r="30" spans="1:13" ht="38.25">
      <c r="A30" s="9" t="s">
        <v>75</v>
      </c>
      <c r="B30" s="12" t="s">
        <v>27</v>
      </c>
      <c r="C30" s="12" t="s">
        <v>15</v>
      </c>
      <c r="D30" s="12" t="s">
        <v>71</v>
      </c>
      <c r="E30" s="12" t="s">
        <v>28</v>
      </c>
      <c r="F30" s="12" t="s">
        <v>35</v>
      </c>
      <c r="G30" s="12" t="s">
        <v>46</v>
      </c>
      <c r="H30" s="12" t="s">
        <v>25</v>
      </c>
      <c r="I30" s="12" t="s">
        <v>31</v>
      </c>
      <c r="J30" s="24" t="s">
        <v>76</v>
      </c>
      <c r="K30" s="22">
        <v>117000</v>
      </c>
      <c r="L30" s="22">
        <v>134500</v>
      </c>
      <c r="M30" s="22">
        <v>148000</v>
      </c>
    </row>
    <row r="31" spans="1:13" ht="12.75">
      <c r="A31" s="9" t="s">
        <v>77</v>
      </c>
      <c r="B31" s="12" t="s">
        <v>27</v>
      </c>
      <c r="C31" s="12" t="s">
        <v>15</v>
      </c>
      <c r="D31" s="12" t="s">
        <v>71</v>
      </c>
      <c r="E31" s="12" t="s">
        <v>71</v>
      </c>
      <c r="F31" s="12" t="s">
        <v>23</v>
      </c>
      <c r="G31" s="12" t="s">
        <v>24</v>
      </c>
      <c r="H31" s="12" t="s">
        <v>25</v>
      </c>
      <c r="I31" s="12" t="s">
        <v>31</v>
      </c>
      <c r="J31" s="24" t="s">
        <v>78</v>
      </c>
      <c r="K31" s="22">
        <f>K32+K34</f>
        <v>563900</v>
      </c>
      <c r="L31" s="22">
        <f>L32+L34</f>
        <v>563900</v>
      </c>
      <c r="M31" s="22">
        <f>M32+M34</f>
        <v>563900</v>
      </c>
    </row>
    <row r="32" spans="1:13" ht="12.75">
      <c r="A32" s="9" t="s">
        <v>79</v>
      </c>
      <c r="B32" s="12" t="s">
        <v>27</v>
      </c>
      <c r="C32" s="12" t="s">
        <v>15</v>
      </c>
      <c r="D32" s="12" t="s">
        <v>71</v>
      </c>
      <c r="E32" s="12" t="s">
        <v>71</v>
      </c>
      <c r="F32" s="12" t="s">
        <v>35</v>
      </c>
      <c r="G32" s="12" t="s">
        <v>24</v>
      </c>
      <c r="H32" s="12" t="s">
        <v>25</v>
      </c>
      <c r="I32" s="12" t="s">
        <v>31</v>
      </c>
      <c r="J32" s="24" t="s">
        <v>80</v>
      </c>
      <c r="K32" s="22">
        <f>K33</f>
        <v>137100</v>
      </c>
      <c r="L32" s="22">
        <f>L33</f>
        <v>137100</v>
      </c>
      <c r="M32" s="22">
        <f>M33</f>
        <v>137100</v>
      </c>
    </row>
    <row r="33" spans="1:13" ht="38.25">
      <c r="A33" s="9" t="s">
        <v>81</v>
      </c>
      <c r="B33" s="12" t="s">
        <v>27</v>
      </c>
      <c r="C33" s="12" t="s">
        <v>15</v>
      </c>
      <c r="D33" s="12" t="s">
        <v>71</v>
      </c>
      <c r="E33" s="12" t="s">
        <v>71</v>
      </c>
      <c r="F33" s="12" t="s">
        <v>82</v>
      </c>
      <c r="G33" s="12" t="s">
        <v>46</v>
      </c>
      <c r="H33" s="12" t="s">
        <v>25</v>
      </c>
      <c r="I33" s="12" t="s">
        <v>31</v>
      </c>
      <c r="J33" s="24" t="s">
        <v>83</v>
      </c>
      <c r="K33" s="22">
        <v>137100</v>
      </c>
      <c r="L33" s="22">
        <v>137100</v>
      </c>
      <c r="M33" s="22">
        <v>137100</v>
      </c>
    </row>
    <row r="34" spans="1:13" ht="12.75">
      <c r="A34" s="9" t="s">
        <v>84</v>
      </c>
      <c r="B34" s="12" t="s">
        <v>27</v>
      </c>
      <c r="C34" s="12" t="s">
        <v>15</v>
      </c>
      <c r="D34" s="12" t="s">
        <v>71</v>
      </c>
      <c r="E34" s="12" t="s">
        <v>71</v>
      </c>
      <c r="F34" s="12" t="s">
        <v>85</v>
      </c>
      <c r="G34" s="12" t="s">
        <v>24</v>
      </c>
      <c r="H34" s="12" t="s">
        <v>25</v>
      </c>
      <c r="I34" s="12" t="s">
        <v>31</v>
      </c>
      <c r="J34" s="24" t="s">
        <v>86</v>
      </c>
      <c r="K34" s="22">
        <f>K35</f>
        <v>426800</v>
      </c>
      <c r="L34" s="22">
        <f>L35</f>
        <v>426800</v>
      </c>
      <c r="M34" s="22">
        <f>M35</f>
        <v>426800</v>
      </c>
    </row>
    <row r="35" spans="1:13" ht="38.25">
      <c r="A35" s="9" t="s">
        <v>87</v>
      </c>
      <c r="B35" s="12" t="s">
        <v>27</v>
      </c>
      <c r="C35" s="12" t="s">
        <v>15</v>
      </c>
      <c r="D35" s="12" t="s">
        <v>71</v>
      </c>
      <c r="E35" s="12" t="s">
        <v>71</v>
      </c>
      <c r="F35" s="12" t="s">
        <v>88</v>
      </c>
      <c r="G35" s="12" t="s">
        <v>46</v>
      </c>
      <c r="H35" s="12" t="s">
        <v>25</v>
      </c>
      <c r="I35" s="12" t="s">
        <v>31</v>
      </c>
      <c r="J35" s="24" t="s">
        <v>89</v>
      </c>
      <c r="K35" s="22">
        <v>426800</v>
      </c>
      <c r="L35" s="22">
        <v>426800</v>
      </c>
      <c r="M35" s="22">
        <v>426800</v>
      </c>
    </row>
    <row r="36" spans="1:13" ht="12.75">
      <c r="A36" s="9" t="s">
        <v>90</v>
      </c>
      <c r="B36" s="10" t="s">
        <v>91</v>
      </c>
      <c r="C36" s="10" t="s">
        <v>15</v>
      </c>
      <c r="D36" s="10" t="s">
        <v>92</v>
      </c>
      <c r="E36" s="10" t="s">
        <v>24</v>
      </c>
      <c r="F36" s="10" t="s">
        <v>23</v>
      </c>
      <c r="G36" s="10" t="s">
        <v>24</v>
      </c>
      <c r="H36" s="10" t="s">
        <v>25</v>
      </c>
      <c r="I36" s="10" t="s">
        <v>23</v>
      </c>
      <c r="J36" s="21" t="s">
        <v>93</v>
      </c>
      <c r="K36" s="22">
        <f aca="true" t="shared" si="0" ref="K36:M37">K37</f>
        <v>4200</v>
      </c>
      <c r="L36" s="22">
        <f t="shared" si="0"/>
        <v>4200</v>
      </c>
      <c r="M36" s="22">
        <f t="shared" si="0"/>
        <v>4200</v>
      </c>
    </row>
    <row r="37" spans="1:13" ht="51">
      <c r="A37" s="9" t="s">
        <v>94</v>
      </c>
      <c r="B37" s="13" t="s">
        <v>91</v>
      </c>
      <c r="C37" s="13" t="s">
        <v>15</v>
      </c>
      <c r="D37" s="13" t="s">
        <v>92</v>
      </c>
      <c r="E37" s="13" t="s">
        <v>95</v>
      </c>
      <c r="F37" s="13" t="s">
        <v>23</v>
      </c>
      <c r="G37" s="13" t="s">
        <v>28</v>
      </c>
      <c r="H37" s="13" t="s">
        <v>25</v>
      </c>
      <c r="I37" s="13" t="s">
        <v>31</v>
      </c>
      <c r="J37" s="25" t="s">
        <v>96</v>
      </c>
      <c r="K37" s="22">
        <f t="shared" si="0"/>
        <v>4200</v>
      </c>
      <c r="L37" s="22">
        <f t="shared" si="0"/>
        <v>4200</v>
      </c>
      <c r="M37" s="22">
        <f t="shared" si="0"/>
        <v>4200</v>
      </c>
    </row>
    <row r="38" spans="1:13" ht="76.5">
      <c r="A38" s="9" t="s">
        <v>97</v>
      </c>
      <c r="B38" s="13" t="s">
        <v>91</v>
      </c>
      <c r="C38" s="13" t="s">
        <v>15</v>
      </c>
      <c r="D38" s="13" t="s">
        <v>92</v>
      </c>
      <c r="E38" s="13" t="s">
        <v>95</v>
      </c>
      <c r="F38" s="13" t="s">
        <v>98</v>
      </c>
      <c r="G38" s="13" t="s">
        <v>28</v>
      </c>
      <c r="H38" s="13" t="s">
        <v>25</v>
      </c>
      <c r="I38" s="13" t="s">
        <v>31</v>
      </c>
      <c r="J38" s="25" t="s">
        <v>99</v>
      </c>
      <c r="K38" s="22">
        <v>4200</v>
      </c>
      <c r="L38" s="22">
        <v>4200</v>
      </c>
      <c r="M38" s="22">
        <v>4200</v>
      </c>
    </row>
    <row r="39" spans="1:13" ht="114.75">
      <c r="A39" s="9" t="s">
        <v>100</v>
      </c>
      <c r="B39" s="13" t="s">
        <v>91</v>
      </c>
      <c r="C39" s="13" t="s">
        <v>15</v>
      </c>
      <c r="D39" s="13" t="s">
        <v>92</v>
      </c>
      <c r="E39" s="13" t="s">
        <v>95</v>
      </c>
      <c r="F39" s="13" t="s">
        <v>98</v>
      </c>
      <c r="G39" s="13" t="s">
        <v>28</v>
      </c>
      <c r="H39" s="13" t="s">
        <v>129</v>
      </c>
      <c r="I39" s="13" t="s">
        <v>31</v>
      </c>
      <c r="J39" s="26" t="s">
        <v>130</v>
      </c>
      <c r="K39" s="22">
        <v>4200</v>
      </c>
      <c r="L39" s="22">
        <v>4200</v>
      </c>
      <c r="M39" s="22">
        <v>4200</v>
      </c>
    </row>
    <row r="40" spans="1:13" ht="38.25">
      <c r="A40" s="9" t="s">
        <v>102</v>
      </c>
      <c r="B40" s="10" t="s">
        <v>91</v>
      </c>
      <c r="C40" s="10" t="s">
        <v>15</v>
      </c>
      <c r="D40" s="10" t="s">
        <v>49</v>
      </c>
      <c r="E40" s="10" t="s">
        <v>24</v>
      </c>
      <c r="F40" s="10" t="s">
        <v>23</v>
      </c>
      <c r="G40" s="10" t="s">
        <v>24</v>
      </c>
      <c r="H40" s="10" t="s">
        <v>25</v>
      </c>
      <c r="I40" s="10" t="s">
        <v>23</v>
      </c>
      <c r="J40" s="21" t="s">
        <v>101</v>
      </c>
      <c r="K40" s="22">
        <f aca="true" t="shared" si="1" ref="K40:M41">K41</f>
        <v>119095</v>
      </c>
      <c r="L40" s="22">
        <f t="shared" si="1"/>
        <v>119095</v>
      </c>
      <c r="M40" s="22">
        <f t="shared" si="1"/>
        <v>119095</v>
      </c>
    </row>
    <row r="41" spans="1:13" ht="89.25">
      <c r="A41" s="9" t="s">
        <v>105</v>
      </c>
      <c r="B41" s="10" t="s">
        <v>91</v>
      </c>
      <c r="C41" s="10" t="s">
        <v>15</v>
      </c>
      <c r="D41" s="10" t="s">
        <v>49</v>
      </c>
      <c r="E41" s="10" t="s">
        <v>65</v>
      </c>
      <c r="F41" s="10" t="s">
        <v>23</v>
      </c>
      <c r="G41" s="10" t="s">
        <v>24</v>
      </c>
      <c r="H41" s="10" t="s">
        <v>25</v>
      </c>
      <c r="I41" s="10" t="s">
        <v>103</v>
      </c>
      <c r="J41" s="21" t="s">
        <v>104</v>
      </c>
      <c r="K41" s="22">
        <f t="shared" si="1"/>
        <v>119095</v>
      </c>
      <c r="L41" s="22">
        <f t="shared" si="1"/>
        <v>119095</v>
      </c>
      <c r="M41" s="22">
        <f t="shared" si="1"/>
        <v>119095</v>
      </c>
    </row>
    <row r="42" spans="1:13" ht="76.5">
      <c r="A42" s="9" t="s">
        <v>107</v>
      </c>
      <c r="B42" s="10" t="s">
        <v>91</v>
      </c>
      <c r="C42" s="10" t="s">
        <v>15</v>
      </c>
      <c r="D42" s="10" t="s">
        <v>49</v>
      </c>
      <c r="E42" s="10" t="s">
        <v>65</v>
      </c>
      <c r="F42" s="10" t="s">
        <v>98</v>
      </c>
      <c r="G42" s="10" t="s">
        <v>24</v>
      </c>
      <c r="H42" s="10" t="s">
        <v>25</v>
      </c>
      <c r="I42" s="10" t="s">
        <v>103</v>
      </c>
      <c r="J42" s="21" t="s">
        <v>106</v>
      </c>
      <c r="K42" s="22">
        <f>SUM(K43:K43)</f>
        <v>119095</v>
      </c>
      <c r="L42" s="22">
        <f>SUM(L43:L43)</f>
        <v>119095</v>
      </c>
      <c r="M42" s="22">
        <f>SUM(M43:M43)</f>
        <v>119095</v>
      </c>
    </row>
    <row r="43" spans="1:13" ht="76.5">
      <c r="A43" s="9" t="s">
        <v>110</v>
      </c>
      <c r="B43" s="10" t="s">
        <v>91</v>
      </c>
      <c r="C43" s="10" t="s">
        <v>15</v>
      </c>
      <c r="D43" s="10" t="s">
        <v>49</v>
      </c>
      <c r="E43" s="10" t="s">
        <v>65</v>
      </c>
      <c r="F43" s="10" t="s">
        <v>108</v>
      </c>
      <c r="G43" s="10" t="s">
        <v>46</v>
      </c>
      <c r="H43" s="10" t="s">
        <v>25</v>
      </c>
      <c r="I43" s="10" t="s">
        <v>103</v>
      </c>
      <c r="J43" s="21" t="s">
        <v>109</v>
      </c>
      <c r="K43" s="22">
        <v>119095</v>
      </c>
      <c r="L43" s="22">
        <v>119095</v>
      </c>
      <c r="M43" s="22">
        <v>119095</v>
      </c>
    </row>
    <row r="44" spans="1:13" ht="12.75">
      <c r="A44" s="9" t="s">
        <v>112</v>
      </c>
      <c r="B44" s="10" t="s">
        <v>91</v>
      </c>
      <c r="C44" s="10" t="s">
        <v>15</v>
      </c>
      <c r="D44" s="10" t="s">
        <v>64</v>
      </c>
      <c r="E44" s="10" t="s">
        <v>24</v>
      </c>
      <c r="F44" s="10" t="s">
        <v>23</v>
      </c>
      <c r="G44" s="10" t="s">
        <v>24</v>
      </c>
      <c r="H44" s="10" t="s">
        <v>25</v>
      </c>
      <c r="I44" s="10" t="s">
        <v>23</v>
      </c>
      <c r="J44" s="21" t="s">
        <v>111</v>
      </c>
      <c r="K44" s="22">
        <f aca="true" t="shared" si="2" ref="K44:M45">K45</f>
        <v>600</v>
      </c>
      <c r="L44" s="22">
        <f t="shared" si="2"/>
        <v>600</v>
      </c>
      <c r="M44" s="22">
        <f t="shared" si="2"/>
        <v>600</v>
      </c>
    </row>
    <row r="45" spans="1:13" ht="38.25">
      <c r="A45" s="9" t="s">
        <v>116</v>
      </c>
      <c r="B45" s="10" t="s">
        <v>91</v>
      </c>
      <c r="C45" s="10" t="s">
        <v>15</v>
      </c>
      <c r="D45" s="10" t="s">
        <v>64</v>
      </c>
      <c r="E45" s="10" t="s">
        <v>30</v>
      </c>
      <c r="F45" s="10" t="s">
        <v>23</v>
      </c>
      <c r="G45" s="10" t="s">
        <v>30</v>
      </c>
      <c r="H45" s="10" t="s">
        <v>25</v>
      </c>
      <c r="I45" s="10" t="s">
        <v>114</v>
      </c>
      <c r="J45" s="21" t="s">
        <v>131</v>
      </c>
      <c r="K45" s="22">
        <f t="shared" si="2"/>
        <v>600</v>
      </c>
      <c r="L45" s="22">
        <f t="shared" si="2"/>
        <v>600</v>
      </c>
      <c r="M45" s="22">
        <f t="shared" si="2"/>
        <v>600</v>
      </c>
    </row>
    <row r="46" spans="1:13" ht="51">
      <c r="A46" s="9" t="s">
        <v>132</v>
      </c>
      <c r="B46" s="10" t="s">
        <v>91</v>
      </c>
      <c r="C46" s="10" t="s">
        <v>15</v>
      </c>
      <c r="D46" s="10" t="s">
        <v>64</v>
      </c>
      <c r="E46" s="10" t="s">
        <v>30</v>
      </c>
      <c r="F46" s="10" t="s">
        <v>98</v>
      </c>
      <c r="G46" s="10" t="s">
        <v>30</v>
      </c>
      <c r="H46" s="10" t="s">
        <v>25</v>
      </c>
      <c r="I46" s="10" t="s">
        <v>114</v>
      </c>
      <c r="J46" s="21" t="s">
        <v>133</v>
      </c>
      <c r="K46" s="22">
        <v>600</v>
      </c>
      <c r="L46" s="22">
        <v>600</v>
      </c>
      <c r="M46" s="22">
        <v>600</v>
      </c>
    </row>
    <row r="47" spans="1:13" ht="15">
      <c r="A47" s="9" t="s">
        <v>134</v>
      </c>
      <c r="B47" s="10" t="s">
        <v>91</v>
      </c>
      <c r="C47" s="14" t="s">
        <v>16</v>
      </c>
      <c r="D47" s="14" t="s">
        <v>24</v>
      </c>
      <c r="E47" s="14" t="s">
        <v>24</v>
      </c>
      <c r="F47" s="14" t="s">
        <v>23</v>
      </c>
      <c r="G47" s="14" t="s">
        <v>24</v>
      </c>
      <c r="H47" s="14" t="s">
        <v>25</v>
      </c>
      <c r="I47" s="14" t="s">
        <v>23</v>
      </c>
      <c r="J47" s="27" t="s">
        <v>135</v>
      </c>
      <c r="K47" s="28">
        <f>K48+K70</f>
        <v>4839443</v>
      </c>
      <c r="L47" s="28">
        <f>L48+L70</f>
        <v>4904551</v>
      </c>
      <c r="M47" s="28">
        <f>M48+M70</f>
        <v>4923034</v>
      </c>
    </row>
    <row r="48" spans="1:13" ht="38.25">
      <c r="A48" s="9" t="s">
        <v>136</v>
      </c>
      <c r="B48" s="10" t="s">
        <v>91</v>
      </c>
      <c r="C48" s="14" t="s">
        <v>16</v>
      </c>
      <c r="D48" s="14" t="s">
        <v>30</v>
      </c>
      <c r="E48" s="14" t="s">
        <v>24</v>
      </c>
      <c r="F48" s="14" t="s">
        <v>23</v>
      </c>
      <c r="G48" s="14" t="s">
        <v>24</v>
      </c>
      <c r="H48" s="14" t="s">
        <v>25</v>
      </c>
      <c r="I48" s="14" t="s">
        <v>23</v>
      </c>
      <c r="J48" s="27" t="s">
        <v>137</v>
      </c>
      <c r="K48" s="28">
        <f>K49+K60+K66+K54</f>
        <v>4839443</v>
      </c>
      <c r="L48" s="28">
        <f>L49+L60+L66+L54</f>
        <v>4776787</v>
      </c>
      <c r="M48" s="28">
        <f>M49+M60+M66+M54</f>
        <v>4659610</v>
      </c>
    </row>
    <row r="49" spans="1:13" ht="25.5">
      <c r="A49" s="9" t="s">
        <v>138</v>
      </c>
      <c r="B49" s="10" t="s">
        <v>91</v>
      </c>
      <c r="C49" s="14" t="s">
        <v>16</v>
      </c>
      <c r="D49" s="14" t="s">
        <v>30</v>
      </c>
      <c r="E49" s="14" t="s">
        <v>46</v>
      </c>
      <c r="F49" s="14" t="s">
        <v>23</v>
      </c>
      <c r="G49" s="14" t="s">
        <v>24</v>
      </c>
      <c r="H49" s="14" t="s">
        <v>25</v>
      </c>
      <c r="I49" s="14" t="s">
        <v>139</v>
      </c>
      <c r="J49" s="27" t="s">
        <v>140</v>
      </c>
      <c r="K49" s="28">
        <f aca="true" t="shared" si="3" ref="K49:M50">K50</f>
        <v>2818000</v>
      </c>
      <c r="L49" s="28">
        <f t="shared" si="3"/>
        <v>2294300</v>
      </c>
      <c r="M49" s="28">
        <f t="shared" si="3"/>
        <v>2294300</v>
      </c>
    </row>
    <row r="50" spans="1:13" ht="25.5">
      <c r="A50" s="9" t="s">
        <v>141</v>
      </c>
      <c r="B50" s="10" t="s">
        <v>91</v>
      </c>
      <c r="C50" s="14" t="s">
        <v>16</v>
      </c>
      <c r="D50" s="14" t="s">
        <v>30</v>
      </c>
      <c r="E50" s="14" t="s">
        <v>61</v>
      </c>
      <c r="F50" s="14" t="s">
        <v>142</v>
      </c>
      <c r="G50" s="14" t="s">
        <v>24</v>
      </c>
      <c r="H50" s="14" t="s">
        <v>25</v>
      </c>
      <c r="I50" s="14" t="s">
        <v>139</v>
      </c>
      <c r="J50" s="27" t="s">
        <v>143</v>
      </c>
      <c r="K50" s="28">
        <f t="shared" si="3"/>
        <v>2818000</v>
      </c>
      <c r="L50" s="28">
        <f t="shared" si="3"/>
        <v>2294300</v>
      </c>
      <c r="M50" s="28">
        <f t="shared" si="3"/>
        <v>2294300</v>
      </c>
    </row>
    <row r="51" spans="1:13" ht="25.5">
      <c r="A51" s="9" t="s">
        <v>144</v>
      </c>
      <c r="B51" s="10" t="s">
        <v>91</v>
      </c>
      <c r="C51" s="14" t="s">
        <v>16</v>
      </c>
      <c r="D51" s="14" t="s">
        <v>30</v>
      </c>
      <c r="E51" s="14" t="s">
        <v>61</v>
      </c>
      <c r="F51" s="14" t="s">
        <v>142</v>
      </c>
      <c r="G51" s="14" t="s">
        <v>46</v>
      </c>
      <c r="H51" s="14" t="s">
        <v>25</v>
      </c>
      <c r="I51" s="14" t="s">
        <v>139</v>
      </c>
      <c r="J51" s="27" t="s">
        <v>145</v>
      </c>
      <c r="K51" s="28">
        <f>K52+K53</f>
        <v>2818000</v>
      </c>
      <c r="L51" s="28">
        <f>L52+L53</f>
        <v>2294300</v>
      </c>
      <c r="M51" s="28">
        <f>M52+M53</f>
        <v>2294300</v>
      </c>
    </row>
    <row r="52" spans="1:13" ht="38.25">
      <c r="A52" s="9" t="s">
        <v>146</v>
      </c>
      <c r="B52" s="10" t="s">
        <v>91</v>
      </c>
      <c r="C52" s="14" t="s">
        <v>16</v>
      </c>
      <c r="D52" s="14" t="s">
        <v>30</v>
      </c>
      <c r="E52" s="14" t="s">
        <v>61</v>
      </c>
      <c r="F52" s="14" t="s">
        <v>142</v>
      </c>
      <c r="G52" s="14" t="s">
        <v>46</v>
      </c>
      <c r="H52" s="14" t="s">
        <v>147</v>
      </c>
      <c r="I52" s="14" t="s">
        <v>139</v>
      </c>
      <c r="J52" s="27" t="s">
        <v>148</v>
      </c>
      <c r="K52" s="28">
        <v>1548000</v>
      </c>
      <c r="L52" s="29">
        <v>1238400</v>
      </c>
      <c r="M52" s="29">
        <v>1238400</v>
      </c>
    </row>
    <row r="53" spans="1:13" ht="38.25">
      <c r="A53" s="9" t="s">
        <v>149</v>
      </c>
      <c r="B53" s="10" t="s">
        <v>91</v>
      </c>
      <c r="C53" s="14" t="s">
        <v>16</v>
      </c>
      <c r="D53" s="14" t="s">
        <v>30</v>
      </c>
      <c r="E53" s="14" t="s">
        <v>61</v>
      </c>
      <c r="F53" s="14" t="s">
        <v>142</v>
      </c>
      <c r="G53" s="14" t="s">
        <v>46</v>
      </c>
      <c r="H53" s="14" t="s">
        <v>150</v>
      </c>
      <c r="I53" s="14" t="s">
        <v>139</v>
      </c>
      <c r="J53" s="27" t="s">
        <v>151</v>
      </c>
      <c r="K53" s="28">
        <v>1270000</v>
      </c>
      <c r="L53" s="29">
        <v>1055900</v>
      </c>
      <c r="M53" s="29">
        <v>1055900</v>
      </c>
    </row>
    <row r="54" spans="1:13" ht="25.5">
      <c r="A54" s="9" t="s">
        <v>152</v>
      </c>
      <c r="B54" s="10" t="s">
        <v>91</v>
      </c>
      <c r="C54" s="10" t="s">
        <v>16</v>
      </c>
      <c r="D54" s="10" t="s">
        <v>30</v>
      </c>
      <c r="E54" s="10" t="s">
        <v>73</v>
      </c>
      <c r="F54" s="10" t="s">
        <v>23</v>
      </c>
      <c r="G54" s="10" t="s">
        <v>24</v>
      </c>
      <c r="H54" s="10" t="s">
        <v>25</v>
      </c>
      <c r="I54" s="10" t="s">
        <v>139</v>
      </c>
      <c r="J54" s="21" t="s">
        <v>153</v>
      </c>
      <c r="K54" s="28">
        <f aca="true" t="shared" si="4" ref="K54:M55">K55</f>
        <v>745543</v>
      </c>
      <c r="L54" s="28">
        <f t="shared" si="4"/>
        <v>706955</v>
      </c>
      <c r="M54" s="28">
        <f t="shared" si="4"/>
        <v>706955</v>
      </c>
    </row>
    <row r="55" spans="1:13" ht="15">
      <c r="A55" s="9" t="s">
        <v>154</v>
      </c>
      <c r="B55" s="10" t="s">
        <v>91</v>
      </c>
      <c r="C55" s="10" t="s">
        <v>16</v>
      </c>
      <c r="D55" s="10" t="s">
        <v>30</v>
      </c>
      <c r="E55" s="10" t="s">
        <v>97</v>
      </c>
      <c r="F55" s="10" t="s">
        <v>155</v>
      </c>
      <c r="G55" s="10" t="s">
        <v>24</v>
      </c>
      <c r="H55" s="10" t="s">
        <v>25</v>
      </c>
      <c r="I55" s="10" t="s">
        <v>139</v>
      </c>
      <c r="J55" s="30" t="s">
        <v>156</v>
      </c>
      <c r="K55" s="28">
        <f t="shared" si="4"/>
        <v>745543</v>
      </c>
      <c r="L55" s="28">
        <f t="shared" si="4"/>
        <v>706955</v>
      </c>
      <c r="M55" s="28">
        <f t="shared" si="4"/>
        <v>706955</v>
      </c>
    </row>
    <row r="56" spans="1:13" ht="15">
      <c r="A56" s="9" t="s">
        <v>157</v>
      </c>
      <c r="B56" s="10" t="s">
        <v>91</v>
      </c>
      <c r="C56" s="10" t="s">
        <v>16</v>
      </c>
      <c r="D56" s="10" t="s">
        <v>30</v>
      </c>
      <c r="E56" s="10" t="s">
        <v>97</v>
      </c>
      <c r="F56" s="10" t="s">
        <v>155</v>
      </c>
      <c r="G56" s="10" t="s">
        <v>46</v>
      </c>
      <c r="H56" s="10" t="s">
        <v>25</v>
      </c>
      <c r="I56" s="10" t="s">
        <v>139</v>
      </c>
      <c r="J56" s="27" t="s">
        <v>158</v>
      </c>
      <c r="K56" s="28">
        <f>SUM(K57:K59)</f>
        <v>745543</v>
      </c>
      <c r="L56" s="28">
        <f>SUM(L57:L59)</f>
        <v>706955</v>
      </c>
      <c r="M56" s="28">
        <f>SUM(M57:M59)</f>
        <v>706955</v>
      </c>
    </row>
    <row r="57" spans="1:13" ht="76.5">
      <c r="A57" s="9" t="s">
        <v>159</v>
      </c>
      <c r="B57" s="10" t="s">
        <v>91</v>
      </c>
      <c r="C57" s="10" t="s">
        <v>16</v>
      </c>
      <c r="D57" s="10" t="s">
        <v>30</v>
      </c>
      <c r="E57" s="10" t="s">
        <v>97</v>
      </c>
      <c r="F57" s="10" t="s">
        <v>155</v>
      </c>
      <c r="G57" s="10" t="s">
        <v>46</v>
      </c>
      <c r="H57" s="10" t="s">
        <v>160</v>
      </c>
      <c r="I57" s="10" t="s">
        <v>139</v>
      </c>
      <c r="J57" s="36" t="s">
        <v>161</v>
      </c>
      <c r="K57" s="28">
        <v>106243</v>
      </c>
      <c r="L57" s="28">
        <v>0</v>
      </c>
      <c r="M57" s="28">
        <v>0</v>
      </c>
    </row>
    <row r="58" spans="1:13" ht="25.5">
      <c r="A58" s="9" t="s">
        <v>162</v>
      </c>
      <c r="B58" s="10" t="s">
        <v>91</v>
      </c>
      <c r="C58" s="10" t="s">
        <v>16</v>
      </c>
      <c r="D58" s="10" t="s">
        <v>30</v>
      </c>
      <c r="E58" s="10" t="s">
        <v>97</v>
      </c>
      <c r="F58" s="10" t="s">
        <v>155</v>
      </c>
      <c r="G58" s="10" t="s">
        <v>46</v>
      </c>
      <c r="H58" s="10" t="s">
        <v>163</v>
      </c>
      <c r="I58" s="10" t="s">
        <v>139</v>
      </c>
      <c r="J58" s="36" t="s">
        <v>164</v>
      </c>
      <c r="K58" s="28">
        <v>85700</v>
      </c>
      <c r="L58" s="28">
        <v>119900</v>
      </c>
      <c r="M58" s="28">
        <v>119900</v>
      </c>
    </row>
    <row r="59" spans="1:13" ht="51">
      <c r="A59" s="9" t="s">
        <v>165</v>
      </c>
      <c r="B59" s="10" t="s">
        <v>91</v>
      </c>
      <c r="C59" s="10" t="s">
        <v>16</v>
      </c>
      <c r="D59" s="10" t="s">
        <v>30</v>
      </c>
      <c r="E59" s="10" t="s">
        <v>97</v>
      </c>
      <c r="F59" s="10" t="s">
        <v>155</v>
      </c>
      <c r="G59" s="10" t="s">
        <v>46</v>
      </c>
      <c r="H59" s="10" t="s">
        <v>166</v>
      </c>
      <c r="I59" s="10" t="s">
        <v>139</v>
      </c>
      <c r="J59" s="27" t="s">
        <v>167</v>
      </c>
      <c r="K59" s="28">
        <v>553600</v>
      </c>
      <c r="L59" s="29">
        <v>587055</v>
      </c>
      <c r="M59" s="29">
        <v>587055</v>
      </c>
    </row>
    <row r="60" spans="1:13" ht="25.5">
      <c r="A60" s="9" t="s">
        <v>168</v>
      </c>
      <c r="B60" s="10" t="s">
        <v>91</v>
      </c>
      <c r="C60" s="14" t="s">
        <v>16</v>
      </c>
      <c r="D60" s="14" t="s">
        <v>30</v>
      </c>
      <c r="E60" s="14" t="s">
        <v>100</v>
      </c>
      <c r="F60" s="14" t="s">
        <v>23</v>
      </c>
      <c r="G60" s="14" t="s">
        <v>24</v>
      </c>
      <c r="H60" s="14" t="s">
        <v>25</v>
      </c>
      <c r="I60" s="14" t="s">
        <v>139</v>
      </c>
      <c r="J60" s="27" t="s">
        <v>169</v>
      </c>
      <c r="K60" s="28">
        <f>K64+K61</f>
        <v>121850</v>
      </c>
      <c r="L60" s="28">
        <f>L64+L61</f>
        <v>123077</v>
      </c>
      <c r="M60" s="28">
        <f>M64+M61</f>
        <v>5900</v>
      </c>
    </row>
    <row r="61" spans="1:13" ht="38.25">
      <c r="A61" s="9" t="s">
        <v>170</v>
      </c>
      <c r="B61" s="10" t="s">
        <v>91</v>
      </c>
      <c r="C61" s="14" t="s">
        <v>16</v>
      </c>
      <c r="D61" s="14" t="s">
        <v>30</v>
      </c>
      <c r="E61" s="14" t="s">
        <v>100</v>
      </c>
      <c r="F61" s="14" t="s">
        <v>171</v>
      </c>
      <c r="G61" s="14" t="s">
        <v>24</v>
      </c>
      <c r="H61" s="14" t="s">
        <v>25</v>
      </c>
      <c r="I61" s="14" t="s">
        <v>139</v>
      </c>
      <c r="J61" s="27" t="s">
        <v>172</v>
      </c>
      <c r="K61" s="28">
        <f aca="true" t="shared" si="5" ref="K61:M62">K62</f>
        <v>5900</v>
      </c>
      <c r="L61" s="28">
        <f t="shared" si="5"/>
        <v>5900</v>
      </c>
      <c r="M61" s="28">
        <f t="shared" si="5"/>
        <v>5900</v>
      </c>
    </row>
    <row r="62" spans="1:13" ht="38.25">
      <c r="A62" s="9" t="s">
        <v>173</v>
      </c>
      <c r="B62" s="10" t="s">
        <v>91</v>
      </c>
      <c r="C62" s="14" t="s">
        <v>16</v>
      </c>
      <c r="D62" s="14" t="s">
        <v>30</v>
      </c>
      <c r="E62" s="14" t="s">
        <v>100</v>
      </c>
      <c r="F62" s="14" t="s">
        <v>171</v>
      </c>
      <c r="G62" s="14" t="s">
        <v>46</v>
      </c>
      <c r="H62" s="14" t="s">
        <v>25</v>
      </c>
      <c r="I62" s="14" t="s">
        <v>139</v>
      </c>
      <c r="J62" s="27" t="s">
        <v>174</v>
      </c>
      <c r="K62" s="28">
        <f t="shared" si="5"/>
        <v>5900</v>
      </c>
      <c r="L62" s="28">
        <f t="shared" si="5"/>
        <v>5900</v>
      </c>
      <c r="M62" s="28">
        <f t="shared" si="5"/>
        <v>5900</v>
      </c>
    </row>
    <row r="63" spans="1:13" ht="71.25" customHeight="1">
      <c r="A63" s="9" t="s">
        <v>175</v>
      </c>
      <c r="B63" s="10" t="s">
        <v>91</v>
      </c>
      <c r="C63" s="14" t="s">
        <v>16</v>
      </c>
      <c r="D63" s="14" t="s">
        <v>30</v>
      </c>
      <c r="E63" s="14" t="s">
        <v>100</v>
      </c>
      <c r="F63" s="14" t="s">
        <v>171</v>
      </c>
      <c r="G63" s="14" t="s">
        <v>46</v>
      </c>
      <c r="H63" s="14" t="s">
        <v>176</v>
      </c>
      <c r="I63" s="14" t="s">
        <v>139</v>
      </c>
      <c r="J63" s="30" t="s">
        <v>177</v>
      </c>
      <c r="K63" s="28">
        <v>5900</v>
      </c>
      <c r="L63" s="28">
        <v>5900</v>
      </c>
      <c r="M63" s="28">
        <v>5900</v>
      </c>
    </row>
    <row r="64" spans="1:13" ht="38.25">
      <c r="A64" s="9" t="s">
        <v>178</v>
      </c>
      <c r="B64" s="10" t="s">
        <v>91</v>
      </c>
      <c r="C64" s="14" t="s">
        <v>16</v>
      </c>
      <c r="D64" s="14" t="s">
        <v>30</v>
      </c>
      <c r="E64" s="14" t="s">
        <v>112</v>
      </c>
      <c r="F64" s="14" t="s">
        <v>179</v>
      </c>
      <c r="G64" s="14" t="s">
        <v>24</v>
      </c>
      <c r="H64" s="14" t="s">
        <v>25</v>
      </c>
      <c r="I64" s="14" t="s">
        <v>139</v>
      </c>
      <c r="J64" s="27" t="s">
        <v>180</v>
      </c>
      <c r="K64" s="28">
        <f>K65</f>
        <v>115950</v>
      </c>
      <c r="L64" s="28">
        <f>L65</f>
        <v>117177</v>
      </c>
      <c r="M64" s="28">
        <f>M65</f>
        <v>0</v>
      </c>
    </row>
    <row r="65" spans="1:13" ht="38.25">
      <c r="A65" s="9" t="s">
        <v>181</v>
      </c>
      <c r="B65" s="10" t="s">
        <v>91</v>
      </c>
      <c r="C65" s="14" t="s">
        <v>16</v>
      </c>
      <c r="D65" s="14" t="s">
        <v>30</v>
      </c>
      <c r="E65" s="14" t="s">
        <v>112</v>
      </c>
      <c r="F65" s="14" t="s">
        <v>179</v>
      </c>
      <c r="G65" s="14" t="s">
        <v>46</v>
      </c>
      <c r="H65" s="14" t="s">
        <v>25</v>
      </c>
      <c r="I65" s="14" t="s">
        <v>139</v>
      </c>
      <c r="J65" s="27" t="s">
        <v>182</v>
      </c>
      <c r="K65" s="28">
        <v>115950</v>
      </c>
      <c r="L65" s="29">
        <v>117177</v>
      </c>
      <c r="M65" s="29">
        <v>0</v>
      </c>
    </row>
    <row r="66" spans="1:13" ht="15">
      <c r="A66" s="9" t="s">
        <v>183</v>
      </c>
      <c r="B66" s="10" t="s">
        <v>91</v>
      </c>
      <c r="C66" s="14" t="s">
        <v>16</v>
      </c>
      <c r="D66" s="14" t="s">
        <v>30</v>
      </c>
      <c r="E66" s="14" t="s">
        <v>138</v>
      </c>
      <c r="F66" s="14" t="s">
        <v>23</v>
      </c>
      <c r="G66" s="14" t="s">
        <v>24</v>
      </c>
      <c r="H66" s="14" t="s">
        <v>25</v>
      </c>
      <c r="I66" s="14" t="s">
        <v>139</v>
      </c>
      <c r="J66" s="27" t="s">
        <v>184</v>
      </c>
      <c r="K66" s="28">
        <f aca="true" t="shared" si="6" ref="K66:M67">K67</f>
        <v>1154050</v>
      </c>
      <c r="L66" s="28">
        <f t="shared" si="6"/>
        <v>1652455</v>
      </c>
      <c r="M66" s="28">
        <f t="shared" si="6"/>
        <v>1652455</v>
      </c>
    </row>
    <row r="67" spans="1:13" ht="25.5">
      <c r="A67" s="9" t="s">
        <v>185</v>
      </c>
      <c r="B67" s="10" t="s">
        <v>91</v>
      </c>
      <c r="C67" s="14" t="s">
        <v>16</v>
      </c>
      <c r="D67" s="14" t="s">
        <v>30</v>
      </c>
      <c r="E67" s="14" t="s">
        <v>162</v>
      </c>
      <c r="F67" s="14" t="s">
        <v>155</v>
      </c>
      <c r="G67" s="14" t="s">
        <v>24</v>
      </c>
      <c r="H67" s="14" t="s">
        <v>25</v>
      </c>
      <c r="I67" s="14" t="s">
        <v>139</v>
      </c>
      <c r="J67" s="27" t="s">
        <v>186</v>
      </c>
      <c r="K67" s="28">
        <f t="shared" si="6"/>
        <v>1154050</v>
      </c>
      <c r="L67" s="28">
        <f t="shared" si="6"/>
        <v>1652455</v>
      </c>
      <c r="M67" s="28">
        <f t="shared" si="6"/>
        <v>1652455</v>
      </c>
    </row>
    <row r="68" spans="1:13" ht="25.5">
      <c r="A68" s="9" t="s">
        <v>187</v>
      </c>
      <c r="B68" s="10" t="s">
        <v>91</v>
      </c>
      <c r="C68" s="14" t="s">
        <v>16</v>
      </c>
      <c r="D68" s="14" t="s">
        <v>30</v>
      </c>
      <c r="E68" s="14" t="s">
        <v>162</v>
      </c>
      <c r="F68" s="14" t="s">
        <v>155</v>
      </c>
      <c r="G68" s="14" t="s">
        <v>46</v>
      </c>
      <c r="H68" s="14" t="s">
        <v>25</v>
      </c>
      <c r="I68" s="14" t="s">
        <v>139</v>
      </c>
      <c r="J68" s="27" t="s">
        <v>188</v>
      </c>
      <c r="K68" s="28">
        <f>K69</f>
        <v>1154050</v>
      </c>
      <c r="L68" s="28">
        <f>SUM(L69:L69)</f>
        <v>1652455</v>
      </c>
      <c r="M68" s="28">
        <f>SUM(M69:M69)</f>
        <v>1652455</v>
      </c>
    </row>
    <row r="69" spans="1:13" ht="51">
      <c r="A69" s="9" t="s">
        <v>189</v>
      </c>
      <c r="B69" s="10" t="s">
        <v>91</v>
      </c>
      <c r="C69" s="14" t="s">
        <v>16</v>
      </c>
      <c r="D69" s="14" t="s">
        <v>30</v>
      </c>
      <c r="E69" s="14" t="s">
        <v>162</v>
      </c>
      <c r="F69" s="14" t="s">
        <v>155</v>
      </c>
      <c r="G69" s="14" t="s">
        <v>46</v>
      </c>
      <c r="H69" s="14" t="s">
        <v>190</v>
      </c>
      <c r="I69" s="14" t="s">
        <v>139</v>
      </c>
      <c r="J69" s="30" t="s">
        <v>191</v>
      </c>
      <c r="K69" s="28">
        <v>1154050</v>
      </c>
      <c r="L69" s="28">
        <v>1652455</v>
      </c>
      <c r="M69" s="28">
        <v>1652455</v>
      </c>
    </row>
    <row r="70" spans="1:13" ht="15">
      <c r="A70" s="9" t="s">
        <v>192</v>
      </c>
      <c r="B70" s="10" t="s">
        <v>91</v>
      </c>
      <c r="C70" s="14" t="s">
        <v>16</v>
      </c>
      <c r="D70" s="14" t="s">
        <v>193</v>
      </c>
      <c r="E70" s="14" t="s">
        <v>24</v>
      </c>
      <c r="F70" s="14" t="s">
        <v>23</v>
      </c>
      <c r="G70" s="14" t="s">
        <v>24</v>
      </c>
      <c r="H70" s="14" t="s">
        <v>25</v>
      </c>
      <c r="I70" s="14" t="s">
        <v>23</v>
      </c>
      <c r="J70" s="31" t="s">
        <v>194</v>
      </c>
      <c r="K70" s="28">
        <f aca="true" t="shared" si="7" ref="K70:M71">K71</f>
        <v>0</v>
      </c>
      <c r="L70" s="28">
        <f t="shared" si="7"/>
        <v>127764</v>
      </c>
      <c r="M70" s="28">
        <f t="shared" si="7"/>
        <v>263424</v>
      </c>
    </row>
    <row r="71" spans="1:13" ht="25.5">
      <c r="A71" s="9" t="s">
        <v>195</v>
      </c>
      <c r="B71" s="10" t="s">
        <v>91</v>
      </c>
      <c r="C71" s="14" t="s">
        <v>16</v>
      </c>
      <c r="D71" s="14" t="s">
        <v>193</v>
      </c>
      <c r="E71" s="14" t="s">
        <v>65</v>
      </c>
      <c r="F71" s="14" t="s">
        <v>23</v>
      </c>
      <c r="G71" s="14" t="s">
        <v>46</v>
      </c>
      <c r="H71" s="14" t="s">
        <v>25</v>
      </c>
      <c r="I71" s="14" t="s">
        <v>139</v>
      </c>
      <c r="J71" s="31" t="s">
        <v>196</v>
      </c>
      <c r="K71" s="28">
        <f t="shared" si="7"/>
        <v>0</v>
      </c>
      <c r="L71" s="28">
        <v>127764</v>
      </c>
      <c r="M71" s="28">
        <v>263424</v>
      </c>
    </row>
    <row r="72" spans="1:13" ht="25.5">
      <c r="A72" s="9" t="s">
        <v>197</v>
      </c>
      <c r="B72" s="10" t="s">
        <v>91</v>
      </c>
      <c r="C72" s="14" t="s">
        <v>16</v>
      </c>
      <c r="D72" s="14" t="s">
        <v>193</v>
      </c>
      <c r="E72" s="14" t="s">
        <v>65</v>
      </c>
      <c r="F72" s="14" t="s">
        <v>35</v>
      </c>
      <c r="G72" s="14" t="s">
        <v>46</v>
      </c>
      <c r="H72" s="14" t="s">
        <v>25</v>
      </c>
      <c r="I72" s="14" t="s">
        <v>139</v>
      </c>
      <c r="J72" s="31" t="s">
        <v>196</v>
      </c>
      <c r="K72" s="28"/>
      <c r="L72" s="29"/>
      <c r="M72" s="29"/>
    </row>
    <row r="73" spans="1:13" ht="12.75">
      <c r="A73" s="9"/>
      <c r="B73" s="14"/>
      <c r="C73" s="14"/>
      <c r="D73" s="14"/>
      <c r="E73" s="14"/>
      <c r="F73" s="14"/>
      <c r="G73" s="14"/>
      <c r="H73" s="14"/>
      <c r="I73" s="14"/>
      <c r="J73" s="27" t="s">
        <v>198</v>
      </c>
      <c r="K73" s="32">
        <f>K47+K10</f>
        <v>5850188</v>
      </c>
      <c r="L73" s="32">
        <f>L47+L10</f>
        <v>5940586</v>
      </c>
      <c r="M73" s="32">
        <f>M47+M10</f>
        <v>5981329</v>
      </c>
    </row>
  </sheetData>
  <sheetProtection/>
  <mergeCells count="11">
    <mergeCell ref="L1:M1"/>
    <mergeCell ref="A3:M3"/>
    <mergeCell ref="B6:I6"/>
    <mergeCell ref="C7:G7"/>
    <mergeCell ref="H7:I7"/>
    <mergeCell ref="A6:A8"/>
    <mergeCell ref="B7:B8"/>
    <mergeCell ref="J6:J8"/>
    <mergeCell ref="K6:K8"/>
    <mergeCell ref="L6:L8"/>
    <mergeCell ref="M6:M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Prix</cp:lastModifiedBy>
  <cp:lastPrinted>2018-11-13T08:04:59Z</cp:lastPrinted>
  <dcterms:created xsi:type="dcterms:W3CDTF">2010-12-01T11:29:51Z</dcterms:created>
  <dcterms:modified xsi:type="dcterms:W3CDTF">2019-11-14T02:25:56Z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1049-11.2.0.9031</vt:lpwstr>
  </property>
</Properties>
</file>